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Меню осенне-зимнее\"/>
    </mc:Choice>
  </mc:AlternateContent>
  <bookViews>
    <workbookView xWindow="0" yWindow="0" windowWidth="23040" windowHeight="8808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59" i="1" l="1"/>
  <c r="G142" i="1"/>
  <c r="B158" i="1" l="1"/>
  <c r="A158" i="1"/>
  <c r="L157" i="1"/>
  <c r="J157" i="1"/>
  <c r="I157" i="1"/>
  <c r="H157" i="1"/>
  <c r="G157" i="1"/>
  <c r="B150" i="1"/>
  <c r="A150" i="1"/>
  <c r="L149" i="1"/>
  <c r="J149" i="1"/>
  <c r="I149" i="1"/>
  <c r="H149" i="1"/>
  <c r="G149" i="1"/>
  <c r="F158" i="1"/>
  <c r="B143" i="1"/>
  <c r="A143" i="1"/>
  <c r="L142" i="1"/>
  <c r="J142" i="1"/>
  <c r="I142" i="1"/>
  <c r="H142" i="1"/>
  <c r="B136" i="1"/>
  <c r="A136" i="1"/>
  <c r="L135" i="1"/>
  <c r="J135" i="1"/>
  <c r="I135" i="1"/>
  <c r="H135" i="1"/>
  <c r="G135" i="1"/>
  <c r="G143" i="1" s="1"/>
  <c r="B130" i="1"/>
  <c r="A130" i="1"/>
  <c r="L129" i="1"/>
  <c r="J129" i="1"/>
  <c r="I129" i="1"/>
  <c r="H129" i="1"/>
  <c r="G129" i="1"/>
  <c r="B122" i="1"/>
  <c r="A122" i="1"/>
  <c r="L121" i="1"/>
  <c r="J121" i="1"/>
  <c r="I121" i="1"/>
  <c r="H121" i="1"/>
  <c r="G121" i="1"/>
  <c r="B115" i="1"/>
  <c r="A115" i="1"/>
  <c r="L114" i="1"/>
  <c r="J114" i="1"/>
  <c r="I114" i="1"/>
  <c r="H114" i="1"/>
  <c r="G114" i="1"/>
  <c r="B108" i="1"/>
  <c r="A108" i="1"/>
  <c r="L107" i="1"/>
  <c r="J107" i="1"/>
  <c r="I107" i="1"/>
  <c r="H107" i="1"/>
  <c r="G107" i="1"/>
  <c r="B101" i="1"/>
  <c r="A101" i="1"/>
  <c r="L100" i="1"/>
  <c r="J100" i="1"/>
  <c r="I100" i="1"/>
  <c r="H100" i="1"/>
  <c r="G100" i="1"/>
  <c r="B92" i="1"/>
  <c r="A92" i="1"/>
  <c r="L91" i="1"/>
  <c r="J91" i="1"/>
  <c r="I91" i="1"/>
  <c r="H91" i="1"/>
  <c r="G91" i="1"/>
  <c r="B85" i="1"/>
  <c r="A85" i="1"/>
  <c r="L84" i="1"/>
  <c r="J84" i="1"/>
  <c r="I84" i="1"/>
  <c r="H84" i="1"/>
  <c r="G84" i="1"/>
  <c r="F84" i="1"/>
  <c r="B77" i="1"/>
  <c r="A77" i="1"/>
  <c r="L76" i="1"/>
  <c r="L85" i="1" s="1"/>
  <c r="J76" i="1"/>
  <c r="I76" i="1"/>
  <c r="H76" i="1"/>
  <c r="G76" i="1"/>
  <c r="G85" i="1" s="1"/>
  <c r="F76" i="1"/>
  <c r="B70" i="1"/>
  <c r="A70" i="1"/>
  <c r="L69" i="1"/>
  <c r="J69" i="1"/>
  <c r="I69" i="1"/>
  <c r="H69" i="1"/>
  <c r="G69" i="1"/>
  <c r="G70" i="1" s="1"/>
  <c r="F69" i="1"/>
  <c r="B60" i="1"/>
  <c r="A60" i="1"/>
  <c r="L59" i="1"/>
  <c r="L70" i="1" s="1"/>
  <c r="J59" i="1"/>
  <c r="I59" i="1"/>
  <c r="H59" i="1"/>
  <c r="F59" i="1"/>
  <c r="B53" i="1"/>
  <c r="A53" i="1"/>
  <c r="L52" i="1"/>
  <c r="J52" i="1"/>
  <c r="I52" i="1"/>
  <c r="H52" i="1"/>
  <c r="G52" i="1"/>
  <c r="F52" i="1"/>
  <c r="B45" i="1"/>
  <c r="A45" i="1"/>
  <c r="L44" i="1"/>
  <c r="J44" i="1"/>
  <c r="I44" i="1"/>
  <c r="H44" i="1"/>
  <c r="G44" i="1"/>
  <c r="F44" i="1"/>
  <c r="B38" i="1"/>
  <c r="A38" i="1"/>
  <c r="L37" i="1"/>
  <c r="J37" i="1"/>
  <c r="I37" i="1"/>
  <c r="H37" i="1"/>
  <c r="G37" i="1"/>
  <c r="F37" i="1"/>
  <c r="B28" i="1"/>
  <c r="A28" i="1"/>
  <c r="L27" i="1"/>
  <c r="J27" i="1"/>
  <c r="I27" i="1"/>
  <c r="H27" i="1"/>
  <c r="G27" i="1"/>
  <c r="F27" i="1"/>
  <c r="B21" i="1"/>
  <c r="A21" i="1"/>
  <c r="L20" i="1"/>
  <c r="J20" i="1"/>
  <c r="J21" i="1" s="1"/>
  <c r="I20" i="1"/>
  <c r="H20" i="1"/>
  <c r="G20" i="1"/>
  <c r="F20" i="1"/>
  <c r="B12" i="1"/>
  <c r="A12" i="1"/>
  <c r="L11" i="1"/>
  <c r="L21" i="1" s="1"/>
  <c r="I11" i="1"/>
  <c r="H11" i="1"/>
  <c r="G11" i="1"/>
  <c r="F11" i="1"/>
  <c r="L53" i="1" l="1"/>
  <c r="L38" i="1"/>
  <c r="I158" i="1"/>
  <c r="G158" i="1"/>
  <c r="J143" i="1"/>
  <c r="L143" i="1"/>
  <c r="I130" i="1"/>
  <c r="J130" i="1"/>
  <c r="H143" i="1"/>
  <c r="J158" i="1"/>
  <c r="I143" i="1"/>
  <c r="H130" i="1"/>
  <c r="H158" i="1"/>
  <c r="L130" i="1"/>
  <c r="G130" i="1"/>
  <c r="I115" i="1"/>
  <c r="L115" i="1"/>
  <c r="J115" i="1"/>
  <c r="H115" i="1"/>
  <c r="J101" i="1"/>
  <c r="I101" i="1"/>
  <c r="H101" i="1"/>
  <c r="G101" i="1"/>
  <c r="J85" i="1"/>
  <c r="I85" i="1"/>
  <c r="F85" i="1"/>
  <c r="H85" i="1"/>
  <c r="J70" i="1"/>
  <c r="F70" i="1"/>
  <c r="I70" i="1"/>
  <c r="H70" i="1"/>
  <c r="I53" i="1"/>
  <c r="H53" i="1"/>
  <c r="G53" i="1"/>
  <c r="F53" i="1"/>
  <c r="J53" i="1"/>
  <c r="H38" i="1"/>
  <c r="I38" i="1"/>
  <c r="J38" i="1"/>
  <c r="G38" i="1"/>
  <c r="F38" i="1"/>
  <c r="H21" i="1"/>
  <c r="F21" i="1"/>
  <c r="I21" i="1"/>
  <c r="G21" i="1"/>
  <c r="L101" i="1"/>
  <c r="G115" i="1"/>
  <c r="L158" i="1"/>
  <c r="L159" i="1" l="1"/>
  <c r="J159" i="1"/>
  <c r="H159" i="1"/>
  <c r="I159" i="1"/>
  <c r="G159" i="1"/>
  <c r="F159" i="1"/>
</calcChain>
</file>

<file path=xl/sharedStrings.xml><?xml version="1.0" encoding="utf-8"?>
<sst xmlns="http://schemas.openxmlformats.org/spreadsheetml/2006/main" count="408" uniqueCount="177">
  <si>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</si>
  <si>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</si>
  <si>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</si>
  <si>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</si>
  <si>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</si>
  <si>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</si>
  <si>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</si>
  <si>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</si>
  <si>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</si>
  <si>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</si>
  <si>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</si>
  <si>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</si>
  <si>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</si>
  <si>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</si>
  <si>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</si>
  <si>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</si>
  <si>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</si>
  <si>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</si>
  <si>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</si>
  <si>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</si>
  <si>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</si>
  <si>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</si>
  <si>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</si>
  <si>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</si>
  <si>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</si>
  <si>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</si>
  <si>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</si>
  <si>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</si>
  <si>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</si>
  <si>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</si>
  <si>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</si>
  <si>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</si>
  <si>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</si>
  <si>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</si>
  <si>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</si>
  <si>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</si>
  <si>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</si>
  <si>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</si>
  <si>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</si>
  <si>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Банан</t>
  </si>
  <si>
    <t>Каша "Дружба"</t>
  </si>
  <si>
    <t>Какао с молоком</t>
  </si>
  <si>
    <t>Суп картофельный с макаронными изделиями</t>
  </si>
  <si>
    <t>Запеканка из творога</t>
  </si>
  <si>
    <t>Курица тушеная с морковью</t>
  </si>
  <si>
    <t>какао с молоком</t>
  </si>
  <si>
    <t>Щи из свежей капусты со сметаной</t>
  </si>
  <si>
    <t>бутерброд с маслом</t>
  </si>
  <si>
    <t>187.8</t>
  </si>
  <si>
    <t>86.0</t>
  </si>
  <si>
    <t>54-23гн</t>
  </si>
  <si>
    <t>53-19з</t>
  </si>
  <si>
    <t>54-8з</t>
  </si>
  <si>
    <t>54-2с</t>
  </si>
  <si>
    <t>54-4г</t>
  </si>
  <si>
    <t>54-1хн</t>
  </si>
  <si>
    <t>54-2хн</t>
  </si>
  <si>
    <t>54-16к</t>
  </si>
  <si>
    <t>54-21гн</t>
  </si>
  <si>
    <t>54-24с</t>
  </si>
  <si>
    <t>54-24г</t>
  </si>
  <si>
    <t>Рыба тушеная с овощами в томате (минтай)</t>
  </si>
  <si>
    <t>54-11р</t>
  </si>
  <si>
    <t>54-1т</t>
  </si>
  <si>
    <t>54-4гн</t>
  </si>
  <si>
    <t>54-18з</t>
  </si>
  <si>
    <t>54-4с</t>
  </si>
  <si>
    <t>54-18г</t>
  </si>
  <si>
    <t>54-25м</t>
  </si>
  <si>
    <t>54-13хн</t>
  </si>
  <si>
    <t>54-1о</t>
  </si>
  <si>
    <t>0.2</t>
  </si>
  <si>
    <t>0.1</t>
  </si>
  <si>
    <t>54-3гн</t>
  </si>
  <si>
    <t>54-10с</t>
  </si>
  <si>
    <t>54-19г</t>
  </si>
  <si>
    <t>54-5м</t>
  </si>
  <si>
    <t>54-20к</t>
  </si>
  <si>
    <t>54-16з</t>
  </si>
  <si>
    <t>54-1с</t>
  </si>
  <si>
    <t>54-6г</t>
  </si>
  <si>
    <t>54-29м</t>
  </si>
  <si>
    <t>54-23хн</t>
  </si>
  <si>
    <t>54-19к</t>
  </si>
  <si>
    <t>54-2з</t>
  </si>
  <si>
    <t>54-3с</t>
  </si>
  <si>
    <t>54-1г</t>
  </si>
  <si>
    <t>54-14р</t>
  </si>
  <si>
    <t>54-1к</t>
  </si>
  <si>
    <t>54-2гн</t>
  </si>
  <si>
    <t>пром</t>
  </si>
  <si>
    <t>54-7з</t>
  </si>
  <si>
    <t>54-16с</t>
  </si>
  <si>
    <t>54-12м</t>
  </si>
  <si>
    <t>54-21к</t>
  </si>
  <si>
    <t>54,14з</t>
  </si>
  <si>
    <t>54-5с</t>
  </si>
  <si>
    <t>54-4м</t>
  </si>
  <si>
    <t>54-22к</t>
  </si>
  <si>
    <t>54-9з</t>
  </si>
  <si>
    <t>54-25с</t>
  </si>
  <si>
    <t>54-11г</t>
  </si>
  <si>
    <t>54-6м</t>
  </si>
  <si>
    <t>54-6к</t>
  </si>
  <si>
    <t>54-11з</t>
  </si>
  <si>
    <t>54-12с</t>
  </si>
  <si>
    <t>директор</t>
  </si>
  <si>
    <t>МКОУ Тогучинского района "Курундусская начальная школа"</t>
  </si>
  <si>
    <t>Каша манная молочная</t>
  </si>
  <si>
    <t>Кофейный напиток с молоком</t>
  </si>
  <si>
    <t>Рассольник домашний</t>
  </si>
  <si>
    <t>Суп крестьянский с крупой (крупа перловая)</t>
  </si>
  <si>
    <t>каша вязкая  молочная ячневая</t>
  </si>
  <si>
    <t>Фрикадельки из говядины со сметанным соусом</t>
  </si>
  <si>
    <t>Бутерброд с повидлом</t>
  </si>
  <si>
    <t>бутерброд</t>
  </si>
  <si>
    <t>сладкое</t>
  </si>
  <si>
    <t>хлеб.черн</t>
  </si>
  <si>
    <t>Хлеб ржаной</t>
  </si>
  <si>
    <t>Компот из свежих плодов и ягод</t>
  </si>
  <si>
    <t>Хлеб пшеничный</t>
  </si>
  <si>
    <t>Яблоко</t>
  </si>
  <si>
    <t>Рагу из овощей с кабачками</t>
  </si>
  <si>
    <t>Салат из моркови с изюмом</t>
  </si>
  <si>
    <t>Бутерброд со сливочным маслом и сыром</t>
  </si>
  <si>
    <t>Салат из свеклы с черносливом</t>
  </si>
  <si>
    <t>Чай с молоком и сахаром</t>
  </si>
  <si>
    <t>Бутерброд с маслом</t>
  </si>
  <si>
    <t>Напиток из шиповника</t>
  </si>
  <si>
    <t>Омлет натуральный</t>
  </si>
  <si>
    <t>Чай с лимоном и сахаром</t>
  </si>
  <si>
    <t>Бутерброд со сливочным маслом и повидлом</t>
  </si>
  <si>
    <t>Салат овощной с зеленым горошком</t>
  </si>
  <si>
    <t>Котлета из курицы</t>
  </si>
  <si>
    <t>Капуста белокочанная тушеная</t>
  </si>
  <si>
    <t>Компот из кураги</t>
  </si>
  <si>
    <t>Творожок детский</t>
  </si>
  <si>
    <t xml:space="preserve"> Сок яблочный</t>
  </si>
  <si>
    <t>Рис отварной</t>
  </si>
  <si>
    <t>Кисель из смородины</t>
  </si>
  <si>
    <t>Суп молочный с макаронными изделиями</t>
  </si>
  <si>
    <t>Огурец в нарезке</t>
  </si>
  <si>
    <t>Рассольник "Ленинградский"</t>
  </si>
  <si>
    <t>Котлета рыбная со сметанным соусом</t>
  </si>
  <si>
    <t>Макароны отварные</t>
  </si>
  <si>
    <t>Сок яблочный</t>
  </si>
  <si>
    <t>Каша кукурузная молочная жидкая</t>
  </si>
  <si>
    <t>Салат из белокочанной капусты</t>
  </si>
  <si>
    <t>Суп сливочный с рыбой (горбуша)</t>
  </si>
  <si>
    <t>Плов с курицей</t>
  </si>
  <si>
    <t>Салат из свеклы с курагой и изюмом</t>
  </si>
  <si>
    <t>Суп из овощей с мясными фрикадельками</t>
  </si>
  <si>
    <t>Котлета из говядины с томатным соусом</t>
  </si>
  <si>
    <t>Компот из смеси сухофруктов</t>
  </si>
  <si>
    <t>Каша жидкая молочная овсяная</t>
  </si>
  <si>
    <t>Йогурт 2,5 %</t>
  </si>
  <si>
    <t>Салат из белокачанной капусты с морковью и яблоками</t>
  </si>
  <si>
    <t>Суп гороховый</t>
  </si>
  <si>
    <t>Биточки мясные (говядина) с белым соусом</t>
  </si>
  <si>
    <t>Картофельное пюре</t>
  </si>
  <si>
    <t xml:space="preserve">Каша вязкая пшенная молочная </t>
  </si>
  <si>
    <t xml:space="preserve"> Чай без сахара</t>
  </si>
  <si>
    <t>Салат из моркови и яблок</t>
  </si>
  <si>
    <t>Суп с рыбными консервами (горбуша)</t>
  </si>
  <si>
    <t>Птица тушеная в сметанном соусе</t>
  </si>
  <si>
    <t>Каша гречневая рассыпчатая</t>
  </si>
  <si>
    <t xml:space="preserve">Хлеб ржаной </t>
  </si>
  <si>
    <t>Салат из белокачанной капусты с морковью</t>
  </si>
  <si>
    <t>Борщ с капустой и картофелем со сметаной</t>
  </si>
  <si>
    <t>Тефтели "Натуральные" в томатном соусе</t>
  </si>
  <si>
    <t xml:space="preserve">Каша жидкая гречневая молочная </t>
  </si>
  <si>
    <t xml:space="preserve">хлеб </t>
  </si>
  <si>
    <t>Йогурт 2,5%</t>
  </si>
  <si>
    <t>Макароны безглютеиновые отварные</t>
  </si>
  <si>
    <t>Винегрет с растительным маслом</t>
  </si>
  <si>
    <t>Чай с сахаром</t>
  </si>
  <si>
    <t xml:space="preserve">Чернова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</si>
</sst>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2" fontId="6" fillId="2" borderId="17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16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2" xfId="0" applyNumberFormat="1" applyFont="1" applyFill="1" applyBorder="1" applyAlignment="1" applyProtection="1">
      <alignment horizontal="center" vertical="top" wrapText="1"/>
      <protection locked="0"/>
    </xf>
    <xf numFmtId="1" fontId="6" fillId="2" borderId="15" xfId="0" applyNumberFormat="1" applyFont="1" applyFill="1" applyBorder="1" applyAlignment="1" applyProtection="1">
      <alignment horizontal="center" vertical="top" wrapText="1"/>
      <protection locked="0"/>
    </xf>
    <xf numFmtId="2" fontId="15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5" fillId="2" borderId="1" xfId="0" applyNumberFormat="1" applyFont="1" applyFill="1" applyBorder="1" applyAlignment="1" applyProtection="1">
      <alignment horizontal="center" vertical="top" wrapText="1"/>
      <protection locked="0"/>
    </xf>
    <xf numFmtId="2" fontId="15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5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15" fillId="2" borderId="15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0" borderId="2" xfId="0" applyNumberFormat="1" applyFont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0" fontId="17" fillId="2" borderId="17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Border="1"/>
    <xf numFmtId="0" fontId="18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Protection="1">
      <protection locked="0"/>
    </xf>
    <xf numFmtId="0" fontId="3" fillId="0" borderId="2" xfId="0" applyFont="1" applyBorder="1"/>
    <xf numFmtId="0" fontId="2" fillId="0" borderId="2" xfId="0" applyFont="1" applyBorder="1"/>
    <xf numFmtId="0" fontId="1" fillId="0" borderId="2" xfId="0" applyFont="1" applyBorder="1"/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9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9" t="s">
        <v>107</v>
      </c>
      <c r="D1" s="80"/>
      <c r="E1" s="80"/>
      <c r="F1" s="12" t="s">
        <v>16</v>
      </c>
      <c r="G1" s="2" t="s">
        <v>17</v>
      </c>
      <c r="H1" s="81" t="s">
        <v>106</v>
      </c>
      <c r="I1" s="81"/>
      <c r="J1" s="81"/>
      <c r="K1" s="81"/>
    </row>
    <row r="2" spans="1:12" ht="17.399999999999999" x14ac:dyDescent="0.25">
      <c r="A2" s="35" t="s">
        <v>6</v>
      </c>
      <c r="C2" s="2"/>
      <c r="G2" s="2" t="s">
        <v>18</v>
      </c>
      <c r="H2" s="81" t="s">
        <v>176</v>
      </c>
      <c r="I2" s="81"/>
      <c r="J2" s="81"/>
      <c r="K2" s="81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108</v>
      </c>
      <c r="F6" s="40">
        <v>200</v>
      </c>
      <c r="G6" s="56">
        <v>5.8</v>
      </c>
      <c r="H6" s="55">
        <v>5.7</v>
      </c>
      <c r="I6" s="55">
        <v>28.4</v>
      </c>
      <c r="J6" s="60" t="s">
        <v>48</v>
      </c>
      <c r="K6" s="58">
        <v>107</v>
      </c>
      <c r="L6" s="55">
        <v>12.7</v>
      </c>
    </row>
    <row r="7" spans="1:12" ht="14.4" x14ac:dyDescent="0.3">
      <c r="A7" s="23"/>
      <c r="B7" s="15"/>
      <c r="C7" s="11"/>
      <c r="D7" s="7" t="s">
        <v>22</v>
      </c>
      <c r="E7" s="42" t="s">
        <v>109</v>
      </c>
      <c r="F7" s="43">
        <v>200</v>
      </c>
      <c r="G7" s="57">
        <v>3.9</v>
      </c>
      <c r="H7" s="57">
        <v>2.9</v>
      </c>
      <c r="I7" s="57">
        <v>11.2</v>
      </c>
      <c r="J7" s="61" t="s">
        <v>49</v>
      </c>
      <c r="K7" s="59" t="s">
        <v>50</v>
      </c>
      <c r="L7" s="57">
        <v>8.6999999999999993</v>
      </c>
    </row>
    <row r="8" spans="1:12" ht="14.4" x14ac:dyDescent="0.3">
      <c r="A8" s="23"/>
      <c r="B8" s="15"/>
      <c r="C8" s="11"/>
      <c r="D8" s="7" t="s">
        <v>171</v>
      </c>
      <c r="E8" s="42" t="s">
        <v>118</v>
      </c>
      <c r="F8" s="43">
        <v>70</v>
      </c>
      <c r="G8" s="57">
        <v>4.5999999999999996</v>
      </c>
      <c r="H8" s="57">
        <v>0.8</v>
      </c>
      <c r="I8" s="57">
        <v>23.4</v>
      </c>
      <c r="J8" s="53">
        <v>119.6</v>
      </c>
      <c r="K8" s="54" t="s">
        <v>90</v>
      </c>
      <c r="L8" s="57">
        <v>4.7</v>
      </c>
    </row>
    <row r="9" spans="1:12" ht="14.4" x14ac:dyDescent="0.3">
      <c r="A9" s="23"/>
      <c r="B9" s="15"/>
      <c r="C9" s="11"/>
      <c r="D9" s="6" t="s">
        <v>115</v>
      </c>
      <c r="E9" s="52" t="s">
        <v>127</v>
      </c>
      <c r="F9" s="43">
        <v>30</v>
      </c>
      <c r="G9" s="57">
        <v>1.6</v>
      </c>
      <c r="H9" s="57">
        <v>7.5</v>
      </c>
      <c r="I9" s="57">
        <v>9.9</v>
      </c>
      <c r="J9" s="53">
        <v>113</v>
      </c>
      <c r="K9" s="59">
        <v>100</v>
      </c>
      <c r="L9" s="57">
        <v>7.5</v>
      </c>
    </row>
    <row r="10" spans="1:12" ht="14.4" x14ac:dyDescent="0.3">
      <c r="A10" s="23"/>
      <c r="B10" s="15"/>
      <c r="C10" s="11"/>
      <c r="D10" s="1" t="s">
        <v>24</v>
      </c>
    </row>
    <row r="11" spans="1:12" ht="14.4" x14ac:dyDescent="0.3">
      <c r="A11" s="24"/>
      <c r="B11" s="17"/>
      <c r="C11" s="8"/>
      <c r="D11" s="18" t="s">
        <v>33</v>
      </c>
      <c r="E11" s="9"/>
      <c r="F11" s="19">
        <f>SUM(F6:F9)</f>
        <v>500</v>
      </c>
      <c r="G11" s="19">
        <f>SUM(G6:G9)</f>
        <v>15.899999999999999</v>
      </c>
      <c r="H11" s="19">
        <f>SUM(H6:H9)</f>
        <v>16.899999999999999</v>
      </c>
      <c r="I11" s="19">
        <f>SUM(I6:I9)</f>
        <v>72.899999999999991</v>
      </c>
      <c r="J11" s="19">
        <v>506.4</v>
      </c>
      <c r="K11" s="25"/>
      <c r="L11" s="68">
        <f>SUM(L6:L9)</f>
        <v>33.599999999999994</v>
      </c>
    </row>
    <row r="12" spans="1:12" ht="14.4" x14ac:dyDescent="0.3">
      <c r="A12" s="26">
        <f>A6</f>
        <v>1</v>
      </c>
      <c r="B12" s="13">
        <f>B6</f>
        <v>1</v>
      </c>
      <c r="C12" s="10" t="s">
        <v>25</v>
      </c>
      <c r="D12" s="7" t="s">
        <v>26</v>
      </c>
      <c r="E12" s="42" t="s">
        <v>167</v>
      </c>
      <c r="F12" s="43">
        <v>60</v>
      </c>
      <c r="G12" s="57">
        <v>1</v>
      </c>
      <c r="H12" s="57">
        <v>6.1</v>
      </c>
      <c r="I12" s="57">
        <v>5.8</v>
      </c>
      <c r="J12" s="57">
        <v>81.5</v>
      </c>
      <c r="K12" s="62" t="s">
        <v>52</v>
      </c>
      <c r="L12" s="57">
        <v>4.5</v>
      </c>
    </row>
    <row r="13" spans="1:12" ht="14.4" x14ac:dyDescent="0.3">
      <c r="A13" s="23"/>
      <c r="B13" s="15"/>
      <c r="C13" s="11"/>
      <c r="D13" s="7" t="s">
        <v>27</v>
      </c>
      <c r="E13" s="42" t="s">
        <v>168</v>
      </c>
      <c r="F13" s="43">
        <v>200</v>
      </c>
      <c r="G13" s="53">
        <v>4.7</v>
      </c>
      <c r="H13" s="53">
        <v>5.7</v>
      </c>
      <c r="I13" s="53">
        <v>10.1</v>
      </c>
      <c r="J13" s="53">
        <v>110.4</v>
      </c>
      <c r="K13" s="59" t="s">
        <v>53</v>
      </c>
      <c r="L13" s="57">
        <v>6.1</v>
      </c>
    </row>
    <row r="14" spans="1:12" ht="14.4" x14ac:dyDescent="0.3">
      <c r="A14" s="23"/>
      <c r="B14" s="15"/>
      <c r="C14" s="11"/>
      <c r="D14" s="7" t="s">
        <v>28</v>
      </c>
      <c r="E14" s="42" t="s">
        <v>169</v>
      </c>
      <c r="F14" s="43">
        <v>120</v>
      </c>
      <c r="G14" s="53">
        <v>12.1</v>
      </c>
      <c r="H14" s="53">
        <v>9.6999999999999993</v>
      </c>
      <c r="I14" s="53">
        <v>9.1999999999999993</v>
      </c>
      <c r="J14" s="53">
        <v>172.3</v>
      </c>
      <c r="K14" s="59"/>
      <c r="L14" s="57">
        <v>38.299999999999997</v>
      </c>
    </row>
    <row r="15" spans="1:12" ht="14.4" x14ac:dyDescent="0.3">
      <c r="A15" s="23"/>
      <c r="B15" s="15"/>
      <c r="C15" s="11"/>
      <c r="D15" s="7" t="s">
        <v>29</v>
      </c>
      <c r="E15" s="42" t="s">
        <v>165</v>
      </c>
      <c r="F15" s="43">
        <v>150</v>
      </c>
      <c r="G15" s="53">
        <v>8.1999999999999993</v>
      </c>
      <c r="H15" s="53">
        <v>6.3</v>
      </c>
      <c r="I15" s="53">
        <v>35.9</v>
      </c>
      <c r="J15" s="53">
        <v>233.7</v>
      </c>
      <c r="K15" s="59" t="s">
        <v>54</v>
      </c>
      <c r="L15" s="57">
        <v>11.9</v>
      </c>
    </row>
    <row r="16" spans="1:12" ht="14.4" x14ac:dyDescent="0.3">
      <c r="A16" s="23"/>
      <c r="B16" s="15"/>
      <c r="C16" s="11"/>
      <c r="D16" s="7" t="s">
        <v>30</v>
      </c>
      <c r="E16" s="42" t="s">
        <v>153</v>
      </c>
      <c r="F16" s="43">
        <v>200</v>
      </c>
      <c r="G16" s="53">
        <v>0.5</v>
      </c>
      <c r="H16" s="53">
        <v>0</v>
      </c>
      <c r="I16" s="53">
        <v>19.8</v>
      </c>
      <c r="J16" s="53">
        <v>81</v>
      </c>
      <c r="K16" s="59" t="s">
        <v>55</v>
      </c>
      <c r="L16" s="57">
        <v>3.9</v>
      </c>
    </row>
    <row r="17" spans="1:12" ht="14.4" x14ac:dyDescent="0.3">
      <c r="A17" s="23"/>
      <c r="B17" s="15"/>
      <c r="C17" s="11"/>
      <c r="D17" s="7" t="s">
        <v>31</v>
      </c>
      <c r="E17" s="42" t="s">
        <v>120</v>
      </c>
      <c r="F17" s="43">
        <v>40</v>
      </c>
      <c r="G17" s="53">
        <v>3</v>
      </c>
      <c r="H17" s="53">
        <v>0.3</v>
      </c>
      <c r="I17" s="53">
        <v>19.7</v>
      </c>
      <c r="J17" s="53">
        <v>93.8</v>
      </c>
      <c r="K17" s="54" t="s">
        <v>90</v>
      </c>
      <c r="L17" s="57">
        <v>2.6</v>
      </c>
    </row>
    <row r="18" spans="1:12" ht="14.4" x14ac:dyDescent="0.3">
      <c r="A18" s="23"/>
      <c r="B18" s="15"/>
      <c r="C18" s="11"/>
      <c r="D18" s="6" t="s">
        <v>24</v>
      </c>
      <c r="E18" s="42" t="s">
        <v>39</v>
      </c>
      <c r="F18" s="43">
        <v>120</v>
      </c>
      <c r="G18" s="53">
        <v>1.8</v>
      </c>
      <c r="H18" s="53">
        <v>0.6</v>
      </c>
      <c r="I18" s="53">
        <v>25.2</v>
      </c>
      <c r="J18" s="53">
        <v>113.4</v>
      </c>
      <c r="K18" s="54" t="s">
        <v>90</v>
      </c>
      <c r="L18" s="57">
        <v>15.1</v>
      </c>
    </row>
    <row r="19" spans="1:12" ht="14.4" x14ac:dyDescent="0.3">
      <c r="A19" s="23"/>
      <c r="B19" s="15"/>
      <c r="C19" s="11"/>
      <c r="D19" s="1" t="s">
        <v>117</v>
      </c>
    </row>
    <row r="20" spans="1:12" ht="14.4" x14ac:dyDescent="0.3">
      <c r="A20" s="24"/>
      <c r="B20" s="17"/>
      <c r="C20" s="8"/>
      <c r="D20" s="18" t="s">
        <v>33</v>
      </c>
      <c r="E20" s="9"/>
      <c r="F20" s="19">
        <f>SUM(F12:F18)</f>
        <v>890</v>
      </c>
      <c r="G20" s="19">
        <f>SUM(G12:G18)</f>
        <v>31.3</v>
      </c>
      <c r="H20" s="19">
        <f>SUM(H12:H18)</f>
        <v>28.700000000000003</v>
      </c>
      <c r="I20" s="19">
        <f>SUM(I12:I18)</f>
        <v>125.7</v>
      </c>
      <c r="J20" s="19">
        <f>SUM(J12:J18)</f>
        <v>886.1</v>
      </c>
      <c r="K20" s="25"/>
      <c r="L20" s="19">
        <f>SUM(L12:L18)</f>
        <v>82.399999999999991</v>
      </c>
    </row>
    <row r="21" spans="1:12" ht="14.4" x14ac:dyDescent="0.25">
      <c r="A21" s="29">
        <f>A6</f>
        <v>1</v>
      </c>
      <c r="B21" s="30">
        <f>B6</f>
        <v>1</v>
      </c>
      <c r="C21" s="76" t="s">
        <v>4</v>
      </c>
      <c r="D21" s="77"/>
      <c r="E21" s="31"/>
      <c r="F21" s="32">
        <f>F11+F20</f>
        <v>1390</v>
      </c>
      <c r="G21" s="32">
        <f>G11+G20</f>
        <v>47.2</v>
      </c>
      <c r="H21" s="32">
        <f>H11+H20</f>
        <v>45.6</v>
      </c>
      <c r="I21" s="32">
        <f>I11+I20</f>
        <v>198.6</v>
      </c>
      <c r="J21" s="32">
        <f>J11+J20</f>
        <v>1392.5</v>
      </c>
      <c r="K21" s="32"/>
      <c r="L21" s="32">
        <f>L11+L20</f>
        <v>115.99999999999999</v>
      </c>
    </row>
    <row r="22" spans="1:12" ht="14.4" x14ac:dyDescent="0.3">
      <c r="A22" s="14">
        <v>1</v>
      </c>
      <c r="B22" s="15">
        <v>2</v>
      </c>
      <c r="C22" s="22" t="s">
        <v>20</v>
      </c>
      <c r="D22" s="5" t="s">
        <v>21</v>
      </c>
      <c r="E22" s="39" t="s">
        <v>40</v>
      </c>
      <c r="F22" s="40">
        <v>200</v>
      </c>
      <c r="G22" s="40">
        <v>5</v>
      </c>
      <c r="H22" s="40">
        <v>5.9</v>
      </c>
      <c r="I22" s="40">
        <v>24</v>
      </c>
      <c r="J22" s="40">
        <v>168.9</v>
      </c>
      <c r="K22" s="64" t="s">
        <v>57</v>
      </c>
      <c r="L22" s="40">
        <v>13.2</v>
      </c>
    </row>
    <row r="23" spans="1:12" ht="15" customHeight="1" x14ac:dyDescent="0.3">
      <c r="A23" s="14"/>
      <c r="B23" s="15"/>
      <c r="C23" s="11"/>
      <c r="D23" s="7" t="s">
        <v>22</v>
      </c>
      <c r="E23" s="42" t="s">
        <v>41</v>
      </c>
      <c r="F23" s="43">
        <v>200</v>
      </c>
      <c r="G23" s="43">
        <v>4.7</v>
      </c>
      <c r="H23" s="43">
        <v>3.5</v>
      </c>
      <c r="I23" s="43">
        <v>12.5</v>
      </c>
      <c r="J23" s="43">
        <v>100.4</v>
      </c>
      <c r="K23" s="63" t="s">
        <v>58</v>
      </c>
      <c r="L23" s="43">
        <v>12.6</v>
      </c>
    </row>
    <row r="24" spans="1:12" ht="14.4" x14ac:dyDescent="0.3">
      <c r="A24" s="14"/>
      <c r="B24" s="15"/>
      <c r="C24" s="11"/>
      <c r="D24" s="7" t="s">
        <v>171</v>
      </c>
      <c r="E24" s="42" t="s">
        <v>118</v>
      </c>
      <c r="F24" s="43">
        <v>70</v>
      </c>
      <c r="G24" s="43">
        <v>4.5999999999999996</v>
      </c>
      <c r="H24" s="43">
        <v>0.8</v>
      </c>
      <c r="I24" s="43">
        <v>23.4</v>
      </c>
      <c r="J24" s="43">
        <v>119.6</v>
      </c>
      <c r="K24" s="44" t="s">
        <v>90</v>
      </c>
      <c r="L24" s="43">
        <v>4.7</v>
      </c>
    </row>
    <row r="25" spans="1:12" ht="14.4" x14ac:dyDescent="0.3">
      <c r="A25" s="14"/>
      <c r="B25" s="15"/>
      <c r="C25" s="11"/>
      <c r="D25" s="74" t="s">
        <v>115</v>
      </c>
      <c r="E25" s="52" t="s">
        <v>124</v>
      </c>
      <c r="F25" s="43">
        <v>35</v>
      </c>
      <c r="G25" s="43">
        <v>3.8</v>
      </c>
      <c r="H25" s="43">
        <v>6.8</v>
      </c>
      <c r="I25" s="43">
        <v>9.9</v>
      </c>
      <c r="J25" s="43">
        <v>115.7</v>
      </c>
      <c r="K25" s="71">
        <v>96</v>
      </c>
      <c r="L25" s="43">
        <v>8.8000000000000007</v>
      </c>
    </row>
    <row r="26" spans="1:12" ht="14.4" x14ac:dyDescent="0.3">
      <c r="A26" s="14"/>
      <c r="B26" s="15"/>
      <c r="C26" s="11"/>
      <c r="D26" s="6"/>
      <c r="E26" s="52"/>
      <c r="F26" s="43"/>
      <c r="G26" s="43"/>
      <c r="H26" s="43"/>
      <c r="I26" s="43"/>
      <c r="J26" s="43"/>
      <c r="K26" s="69"/>
      <c r="L26" s="43"/>
    </row>
    <row r="27" spans="1:12" ht="14.4" x14ac:dyDescent="0.3">
      <c r="A27" s="16"/>
      <c r="B27" s="17"/>
      <c r="C27" s="8"/>
      <c r="D27" s="18" t="s">
        <v>33</v>
      </c>
      <c r="E27" s="9"/>
      <c r="F27" s="19">
        <f>SUM(F22:F26)</f>
        <v>505</v>
      </c>
      <c r="G27" s="19">
        <f>SUM(G22:G26)</f>
        <v>18.099999999999998</v>
      </c>
      <c r="H27" s="19">
        <f>SUM(H22:H26)</f>
        <v>17</v>
      </c>
      <c r="I27" s="19">
        <f>SUM(I22:I26)</f>
        <v>69.8</v>
      </c>
      <c r="J27" s="19">
        <f>SUM(J22:J26)</f>
        <v>504.59999999999997</v>
      </c>
      <c r="K27" s="25"/>
      <c r="L27" s="19">
        <f>SUM(L22:L26)</f>
        <v>39.299999999999997</v>
      </c>
    </row>
    <row r="28" spans="1:12" ht="14.4" x14ac:dyDescent="0.3">
      <c r="A28" s="13">
        <f>A22</f>
        <v>1</v>
      </c>
      <c r="B28" s="13">
        <f>B22</f>
        <v>2</v>
      </c>
      <c r="C28" s="10" t="s">
        <v>25</v>
      </c>
      <c r="D28" s="7" t="s">
        <v>26</v>
      </c>
      <c r="E28" s="42" t="s">
        <v>123</v>
      </c>
      <c r="F28" s="43">
        <v>60</v>
      </c>
      <c r="G28" s="43">
        <v>0.8</v>
      </c>
      <c r="H28" s="43">
        <v>0.1</v>
      </c>
      <c r="I28" s="43">
        <v>13.5</v>
      </c>
      <c r="J28" s="43">
        <v>57.9</v>
      </c>
      <c r="K28" s="44">
        <v>13</v>
      </c>
      <c r="L28" s="43">
        <v>4</v>
      </c>
    </row>
    <row r="29" spans="1:12" ht="14.4" x14ac:dyDescent="0.3">
      <c r="A29" s="14"/>
      <c r="B29" s="15"/>
      <c r="C29" s="11"/>
      <c r="D29" s="7" t="s">
        <v>27</v>
      </c>
      <c r="E29" s="42" t="s">
        <v>42</v>
      </c>
      <c r="F29" s="43">
        <v>200</v>
      </c>
      <c r="G29" s="43">
        <v>4.8</v>
      </c>
      <c r="H29" s="43">
        <v>2.2000000000000002</v>
      </c>
      <c r="I29" s="43">
        <v>15.5</v>
      </c>
      <c r="J29" s="43">
        <v>100.9</v>
      </c>
      <c r="K29" s="63" t="s">
        <v>59</v>
      </c>
      <c r="L29" s="43">
        <v>12.6</v>
      </c>
    </row>
    <row r="30" spans="1:12" ht="14.4" x14ac:dyDescent="0.3">
      <c r="A30" s="14"/>
      <c r="B30" s="15"/>
      <c r="C30" s="11"/>
      <c r="D30" s="7" t="s">
        <v>28</v>
      </c>
      <c r="E30" s="52" t="s">
        <v>61</v>
      </c>
      <c r="F30" s="43">
        <v>120</v>
      </c>
      <c r="G30" s="43">
        <v>16.600000000000001</v>
      </c>
      <c r="H30" s="43">
        <v>8.9</v>
      </c>
      <c r="I30" s="43">
        <v>7.5</v>
      </c>
      <c r="J30" s="43">
        <v>176.7</v>
      </c>
      <c r="K30" s="63" t="s">
        <v>62</v>
      </c>
      <c r="L30" s="43">
        <v>45.7</v>
      </c>
    </row>
    <row r="31" spans="1:12" ht="14.4" x14ac:dyDescent="0.3">
      <c r="A31" s="14"/>
      <c r="B31" s="15"/>
      <c r="C31" s="11"/>
      <c r="D31" s="7" t="s">
        <v>29</v>
      </c>
      <c r="E31" s="42" t="s">
        <v>122</v>
      </c>
      <c r="F31" s="43">
        <v>150</v>
      </c>
      <c r="G31" s="43">
        <v>2.7</v>
      </c>
      <c r="H31" s="43">
        <v>9.3000000000000007</v>
      </c>
      <c r="I31" s="43">
        <v>12.8</v>
      </c>
      <c r="J31" s="43">
        <v>145.6</v>
      </c>
      <c r="K31" s="63" t="s">
        <v>60</v>
      </c>
      <c r="L31" s="43">
        <v>8.1999999999999993</v>
      </c>
    </row>
    <row r="32" spans="1:12" ht="14.4" x14ac:dyDescent="0.3">
      <c r="A32" s="14"/>
      <c r="B32" s="15"/>
      <c r="C32" s="11"/>
      <c r="D32" s="7" t="s">
        <v>30</v>
      </c>
      <c r="E32" s="42" t="s">
        <v>119</v>
      </c>
      <c r="F32" s="43">
        <v>200</v>
      </c>
      <c r="G32" s="43">
        <v>0.5</v>
      </c>
      <c r="H32" s="43">
        <v>0.2</v>
      </c>
      <c r="I32" s="43">
        <v>21</v>
      </c>
      <c r="J32" s="43">
        <v>87.9</v>
      </c>
      <c r="K32" s="44">
        <v>282</v>
      </c>
      <c r="L32" s="43">
        <v>20.8</v>
      </c>
    </row>
    <row r="33" spans="1:12" ht="14.4" x14ac:dyDescent="0.3">
      <c r="A33" s="14"/>
      <c r="B33" s="15"/>
      <c r="C33" s="11"/>
      <c r="D33" s="7" t="s">
        <v>31</v>
      </c>
      <c r="E33" s="42" t="s">
        <v>120</v>
      </c>
      <c r="F33" s="43">
        <v>20</v>
      </c>
      <c r="G33" s="43">
        <v>1.5</v>
      </c>
      <c r="H33" s="43">
        <v>0.2</v>
      </c>
      <c r="I33" s="43">
        <v>9.8000000000000007</v>
      </c>
      <c r="J33" s="43">
        <v>46.9</v>
      </c>
      <c r="K33" s="44" t="s">
        <v>90</v>
      </c>
      <c r="L33" s="43">
        <v>1.3</v>
      </c>
    </row>
    <row r="34" spans="1:12" ht="14.4" x14ac:dyDescent="0.3">
      <c r="A34" s="14"/>
      <c r="B34" s="15"/>
      <c r="C34" s="11"/>
      <c r="D34" s="7" t="s">
        <v>32</v>
      </c>
      <c r="E34" s="42" t="s">
        <v>118</v>
      </c>
      <c r="F34" s="43">
        <v>50</v>
      </c>
      <c r="G34" s="43">
        <v>3.3</v>
      </c>
      <c r="H34" s="43">
        <v>0.6</v>
      </c>
      <c r="I34" s="43">
        <v>16.7</v>
      </c>
      <c r="J34" s="43">
        <v>85.4</v>
      </c>
      <c r="K34" s="44" t="s">
        <v>90</v>
      </c>
      <c r="L34" s="43">
        <v>3.4</v>
      </c>
    </row>
    <row r="35" spans="1:12" ht="14.4" x14ac:dyDescent="0.3">
      <c r="A35" s="14"/>
      <c r="B35" s="15"/>
      <c r="C35" s="11"/>
      <c r="D35" s="6" t="s">
        <v>24</v>
      </c>
      <c r="E35" s="42" t="s">
        <v>121</v>
      </c>
      <c r="F35" s="43">
        <v>150</v>
      </c>
      <c r="G35" s="43">
        <v>0.6</v>
      </c>
      <c r="H35" s="43">
        <v>0.6</v>
      </c>
      <c r="I35" s="43">
        <v>14.7</v>
      </c>
      <c r="J35" s="43">
        <v>66.599999999999994</v>
      </c>
      <c r="K35" s="44" t="s">
        <v>90</v>
      </c>
      <c r="L35" s="43">
        <v>21</v>
      </c>
    </row>
    <row r="36" spans="1:12" ht="14.4" x14ac:dyDescent="0.3">
      <c r="A36" s="14"/>
      <c r="B36" s="15"/>
      <c r="C36" s="11"/>
      <c r="D36" s="6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6"/>
      <c r="B37" s="17"/>
      <c r="C37" s="8"/>
      <c r="D37" s="18" t="s">
        <v>33</v>
      </c>
      <c r="E37" s="9"/>
      <c r="F37" s="19">
        <f>SUM(F28:F36)</f>
        <v>950</v>
      </c>
      <c r="G37" s="19">
        <f t="shared" ref="G37" si="0">SUM(G28:G36)</f>
        <v>30.800000000000004</v>
      </c>
      <c r="H37" s="19">
        <f t="shared" ref="H37" si="1">SUM(H28:H36)</f>
        <v>22.1</v>
      </c>
      <c r="I37" s="19">
        <f t="shared" ref="I37" si="2">SUM(I28:I36)</f>
        <v>111.5</v>
      </c>
      <c r="J37" s="19">
        <f t="shared" ref="J37:L37" si="3">SUM(J28:J36)</f>
        <v>767.9</v>
      </c>
      <c r="K37" s="25"/>
      <c r="L37" s="19">
        <f t="shared" si="3"/>
        <v>117</v>
      </c>
    </row>
    <row r="38" spans="1:12" ht="15.75" customHeight="1" x14ac:dyDescent="0.25">
      <c r="A38" s="33">
        <f>A22</f>
        <v>1</v>
      </c>
      <c r="B38" s="33">
        <f>B22</f>
        <v>2</v>
      </c>
      <c r="C38" s="76" t="s">
        <v>4</v>
      </c>
      <c r="D38" s="77"/>
      <c r="E38" s="31"/>
      <c r="F38" s="32">
        <f>F27+F37</f>
        <v>1455</v>
      </c>
      <c r="G38" s="32">
        <f t="shared" ref="G38" si="4">G27+G37</f>
        <v>48.900000000000006</v>
      </c>
      <c r="H38" s="32">
        <f t="shared" ref="H38" si="5">H27+H37</f>
        <v>39.1</v>
      </c>
      <c r="I38" s="32">
        <f t="shared" ref="I38" si="6">I27+I37</f>
        <v>181.3</v>
      </c>
      <c r="J38" s="32">
        <f t="shared" ref="J38:L38" si="7">J27+J37</f>
        <v>1272.5</v>
      </c>
      <c r="K38" s="32"/>
      <c r="L38" s="32">
        <f t="shared" si="7"/>
        <v>156.30000000000001</v>
      </c>
    </row>
    <row r="39" spans="1:12" ht="14.4" x14ac:dyDescent="0.3">
      <c r="A39" s="20">
        <v>1</v>
      </c>
      <c r="B39" s="21">
        <v>3</v>
      </c>
      <c r="C39" s="22" t="s">
        <v>20</v>
      </c>
      <c r="D39" s="5" t="s">
        <v>21</v>
      </c>
      <c r="E39" s="51" t="s">
        <v>43</v>
      </c>
      <c r="F39" s="40">
        <v>150</v>
      </c>
      <c r="G39" s="40">
        <v>29.7</v>
      </c>
      <c r="H39" s="40">
        <v>10.7</v>
      </c>
      <c r="I39" s="40">
        <v>21.6</v>
      </c>
      <c r="J39" s="40">
        <v>301.3</v>
      </c>
      <c r="K39" s="64" t="s">
        <v>63</v>
      </c>
      <c r="L39" s="40">
        <v>38.1</v>
      </c>
    </row>
    <row r="40" spans="1:12" ht="14.4" x14ac:dyDescent="0.3">
      <c r="A40" s="23"/>
      <c r="B40" s="15"/>
      <c r="C40" s="11"/>
      <c r="D40" s="7" t="s">
        <v>22</v>
      </c>
      <c r="E40" s="52" t="s">
        <v>126</v>
      </c>
      <c r="F40" s="43">
        <v>200</v>
      </c>
      <c r="G40" s="43">
        <v>1.6</v>
      </c>
      <c r="H40" s="43">
        <v>1.1000000000000001</v>
      </c>
      <c r="I40" s="43">
        <v>8.6</v>
      </c>
      <c r="J40" s="43">
        <v>50.9</v>
      </c>
      <c r="K40" s="63" t="s">
        <v>64</v>
      </c>
      <c r="L40" s="43">
        <v>4.2</v>
      </c>
    </row>
    <row r="41" spans="1:12" ht="14.4" x14ac:dyDescent="0.3">
      <c r="A41" s="23"/>
      <c r="B41" s="15"/>
      <c r="C41" s="11"/>
      <c r="D41" s="75" t="s">
        <v>171</v>
      </c>
      <c r="E41" s="52" t="s">
        <v>118</v>
      </c>
      <c r="F41" s="43">
        <v>70</v>
      </c>
      <c r="G41" s="43">
        <v>4.5999999999999996</v>
      </c>
      <c r="H41" s="43">
        <v>0.8</v>
      </c>
      <c r="I41" s="43">
        <v>23.4</v>
      </c>
      <c r="J41" s="43">
        <v>119.6</v>
      </c>
      <c r="K41" s="44" t="s">
        <v>90</v>
      </c>
      <c r="L41" s="43">
        <v>4.7</v>
      </c>
    </row>
    <row r="42" spans="1:12" ht="14.4" x14ac:dyDescent="0.3">
      <c r="A42" s="23"/>
      <c r="B42" s="15"/>
      <c r="C42" s="11"/>
      <c r="D42" s="70" t="s">
        <v>115</v>
      </c>
      <c r="E42" s="52" t="s">
        <v>127</v>
      </c>
      <c r="F42" s="43">
        <v>30</v>
      </c>
      <c r="G42" s="43">
        <v>1.3</v>
      </c>
      <c r="H42" s="43">
        <v>11</v>
      </c>
      <c r="I42" s="43">
        <v>7.6</v>
      </c>
      <c r="J42" s="43">
        <v>134.30000000000001</v>
      </c>
      <c r="K42" s="44">
        <v>100</v>
      </c>
      <c r="L42" s="43">
        <v>7.5</v>
      </c>
    </row>
    <row r="43" spans="1:12" ht="14.4" x14ac:dyDescent="0.3">
      <c r="A43" s="23"/>
      <c r="B43" s="15"/>
      <c r="C43" s="11"/>
      <c r="D43" s="72" t="s">
        <v>30</v>
      </c>
      <c r="E43" s="52" t="s">
        <v>172</v>
      </c>
      <c r="F43" s="43">
        <v>170</v>
      </c>
      <c r="G43" s="43">
        <v>5.8</v>
      </c>
      <c r="H43" s="43">
        <v>4.3</v>
      </c>
      <c r="I43" s="43">
        <v>9.4</v>
      </c>
      <c r="J43" s="43">
        <v>98.8</v>
      </c>
      <c r="K43" s="44" t="s">
        <v>90</v>
      </c>
      <c r="L43" s="43">
        <v>24</v>
      </c>
    </row>
    <row r="44" spans="1:12" ht="14.4" x14ac:dyDescent="0.3">
      <c r="A44" s="24"/>
      <c r="B44" s="17"/>
      <c r="C44" s="8"/>
      <c r="D44" s="18" t="s">
        <v>33</v>
      </c>
      <c r="E44" s="9"/>
      <c r="F44" s="19">
        <f>SUM(F39:F43)</f>
        <v>620</v>
      </c>
      <c r="G44" s="19">
        <f>SUM(G39:G43)</f>
        <v>42.999999999999993</v>
      </c>
      <c r="H44" s="19">
        <f>SUM(H39:H43)</f>
        <v>27.900000000000002</v>
      </c>
      <c r="I44" s="19">
        <f>SUM(I39:I43)</f>
        <v>70.600000000000009</v>
      </c>
      <c r="J44" s="19">
        <f>SUM(J39:J43)</f>
        <v>704.89999999999986</v>
      </c>
      <c r="K44" s="25"/>
      <c r="L44" s="19">
        <f>SUM(L39:L43)</f>
        <v>78.5</v>
      </c>
    </row>
    <row r="45" spans="1:12" ht="14.4" x14ac:dyDescent="0.3">
      <c r="A45" s="26">
        <f>A39</f>
        <v>1</v>
      </c>
      <c r="B45" s="13">
        <f>B39</f>
        <v>3</v>
      </c>
      <c r="C45" s="10" t="s">
        <v>25</v>
      </c>
      <c r="D45" s="7" t="s">
        <v>26</v>
      </c>
      <c r="E45" s="52" t="s">
        <v>125</v>
      </c>
      <c r="F45" s="43">
        <v>60</v>
      </c>
      <c r="G45" s="43">
        <v>0.9</v>
      </c>
      <c r="H45" s="43">
        <v>3.3</v>
      </c>
      <c r="I45" s="43">
        <v>7.8</v>
      </c>
      <c r="J45" s="43">
        <v>63.7</v>
      </c>
      <c r="K45" s="63" t="s">
        <v>65</v>
      </c>
      <c r="L45" s="43">
        <v>2.4</v>
      </c>
    </row>
    <row r="46" spans="1:12" ht="14.4" x14ac:dyDescent="0.3">
      <c r="A46" s="23"/>
      <c r="B46" s="15"/>
      <c r="C46" s="11"/>
      <c r="D46" s="7" t="s">
        <v>27</v>
      </c>
      <c r="E46" s="52" t="s">
        <v>110</v>
      </c>
      <c r="F46" s="43">
        <v>200</v>
      </c>
      <c r="G46" s="43">
        <v>4.5999999999999996</v>
      </c>
      <c r="H46" s="43">
        <v>5.7</v>
      </c>
      <c r="I46" s="43">
        <v>11.6</v>
      </c>
      <c r="J46" s="43">
        <v>116.1</v>
      </c>
      <c r="K46" s="63" t="s">
        <v>66</v>
      </c>
      <c r="L46" s="43">
        <v>7.9</v>
      </c>
    </row>
    <row r="47" spans="1:12" ht="14.4" x14ac:dyDescent="0.3">
      <c r="A47" s="23"/>
      <c r="B47" s="15"/>
      <c r="C47" s="11"/>
      <c r="D47" s="7" t="s">
        <v>28</v>
      </c>
      <c r="E47" s="52" t="s">
        <v>44</v>
      </c>
      <c r="F47" s="43">
        <v>120</v>
      </c>
      <c r="G47" s="43">
        <v>16.899999999999999</v>
      </c>
      <c r="H47" s="43">
        <v>6.9</v>
      </c>
      <c r="I47" s="43">
        <v>5.3</v>
      </c>
      <c r="J47" s="43">
        <v>151.6</v>
      </c>
      <c r="K47" s="63" t="s">
        <v>68</v>
      </c>
      <c r="L47" s="43">
        <v>27.1</v>
      </c>
    </row>
    <row r="48" spans="1:12" ht="14.4" x14ac:dyDescent="0.3">
      <c r="A48" s="23"/>
      <c r="B48" s="15"/>
      <c r="C48" s="11"/>
      <c r="D48" s="7" t="s">
        <v>29</v>
      </c>
      <c r="E48" s="52" t="s">
        <v>173</v>
      </c>
      <c r="F48" s="43">
        <v>180</v>
      </c>
      <c r="G48" s="43">
        <v>4.2</v>
      </c>
      <c r="H48" s="43">
        <v>6.1</v>
      </c>
      <c r="I48" s="43">
        <v>41.2</v>
      </c>
      <c r="J48" s="43">
        <v>236.5</v>
      </c>
      <c r="K48" s="63" t="s">
        <v>67</v>
      </c>
      <c r="L48" s="43">
        <v>9.5</v>
      </c>
    </row>
    <row r="49" spans="1:12" ht="14.4" x14ac:dyDescent="0.3">
      <c r="A49" s="23"/>
      <c r="B49" s="15"/>
      <c r="C49" s="11"/>
      <c r="D49" s="7" t="s">
        <v>30</v>
      </c>
      <c r="E49" s="52" t="s">
        <v>128</v>
      </c>
      <c r="F49" s="43">
        <v>200</v>
      </c>
      <c r="G49" s="43">
        <v>0.6</v>
      </c>
      <c r="H49" s="43">
        <v>0.2</v>
      </c>
      <c r="I49" s="43">
        <v>15.1</v>
      </c>
      <c r="J49" s="43">
        <v>65.400000000000006</v>
      </c>
      <c r="K49" s="63" t="s">
        <v>69</v>
      </c>
      <c r="L49" s="43">
        <v>6.2</v>
      </c>
    </row>
    <row r="50" spans="1:12" ht="14.4" x14ac:dyDescent="0.3">
      <c r="A50" s="23"/>
      <c r="B50" s="15"/>
      <c r="C50" s="11"/>
      <c r="D50" s="7" t="s">
        <v>31</v>
      </c>
      <c r="E50" s="42" t="s">
        <v>120</v>
      </c>
      <c r="F50" s="43">
        <v>40</v>
      </c>
      <c r="G50" s="43">
        <v>3</v>
      </c>
      <c r="H50" s="43">
        <v>0.3</v>
      </c>
      <c r="I50" s="43">
        <v>19.7</v>
      </c>
      <c r="J50" s="43">
        <v>93.8</v>
      </c>
      <c r="K50" s="44" t="s">
        <v>90</v>
      </c>
      <c r="L50" s="43">
        <v>2.6</v>
      </c>
    </row>
    <row r="51" spans="1:12" ht="14.4" x14ac:dyDescent="0.3">
      <c r="A51" s="23"/>
      <c r="B51" s="15"/>
      <c r="C51" s="11"/>
      <c r="D51" s="7" t="s">
        <v>32</v>
      </c>
      <c r="E51" s="42"/>
      <c r="F51" s="43"/>
      <c r="G51" s="43"/>
      <c r="H51" s="43"/>
      <c r="I51" s="43"/>
      <c r="J51" s="43"/>
      <c r="K51" s="44"/>
      <c r="L51" s="43"/>
    </row>
    <row r="52" spans="1:12" ht="14.4" x14ac:dyDescent="0.3">
      <c r="A52" s="24"/>
      <c r="B52" s="17"/>
      <c r="C52" s="8"/>
      <c r="D52" s="18" t="s">
        <v>33</v>
      </c>
      <c r="E52" s="9"/>
      <c r="F52" s="19">
        <f>SUM(F45:F51)</f>
        <v>800</v>
      </c>
      <c r="G52" s="19">
        <f>SUM(G45:G51)</f>
        <v>30.2</v>
      </c>
      <c r="H52" s="19">
        <f>SUM(H45:H51)</f>
        <v>22.5</v>
      </c>
      <c r="I52" s="19">
        <f>SUM(I45:I51)</f>
        <v>100.7</v>
      </c>
      <c r="J52" s="19">
        <f>SUM(J45:J51)</f>
        <v>727.09999999999991</v>
      </c>
      <c r="K52" s="25"/>
      <c r="L52" s="19">
        <f>SUM(L45:L51)</f>
        <v>55.70000000000001</v>
      </c>
    </row>
    <row r="53" spans="1:12" ht="15.75" customHeight="1" x14ac:dyDescent="0.25">
      <c r="A53" s="29">
        <f>A39</f>
        <v>1</v>
      </c>
      <c r="B53" s="30">
        <f>B39</f>
        <v>3</v>
      </c>
      <c r="C53" s="76" t="s">
        <v>4</v>
      </c>
      <c r="D53" s="77"/>
      <c r="E53" s="31"/>
      <c r="F53" s="32">
        <f>F44+F52</f>
        <v>1420</v>
      </c>
      <c r="G53" s="32">
        <f>G44+G52</f>
        <v>73.199999999999989</v>
      </c>
      <c r="H53" s="32">
        <f>H44+H52</f>
        <v>50.400000000000006</v>
      </c>
      <c r="I53" s="32">
        <f>I44+I52</f>
        <v>171.3</v>
      </c>
      <c r="J53" s="32">
        <f>J44+J52</f>
        <v>1431.9999999999998</v>
      </c>
      <c r="K53" s="32"/>
      <c r="L53" s="32">
        <f>L44+L52</f>
        <v>134.20000000000002</v>
      </c>
    </row>
    <row r="54" spans="1:12" ht="14.4" x14ac:dyDescent="0.3">
      <c r="A54" s="20">
        <v>1</v>
      </c>
      <c r="B54" s="21">
        <v>4</v>
      </c>
      <c r="C54" s="22" t="s">
        <v>20</v>
      </c>
      <c r="D54" s="5" t="s">
        <v>21</v>
      </c>
      <c r="E54" s="39" t="s">
        <v>129</v>
      </c>
      <c r="F54" s="40">
        <v>200</v>
      </c>
      <c r="G54" s="40">
        <v>15.2</v>
      </c>
      <c r="H54" s="40">
        <v>21.6</v>
      </c>
      <c r="I54" s="40">
        <v>3.9</v>
      </c>
      <c r="J54" s="40">
        <v>270.60000000000002</v>
      </c>
      <c r="K54" s="64" t="s">
        <v>70</v>
      </c>
      <c r="L54" s="40">
        <v>30.9</v>
      </c>
    </row>
    <row r="55" spans="1:12" ht="14.4" x14ac:dyDescent="0.3">
      <c r="A55" s="23"/>
      <c r="B55" s="15"/>
      <c r="C55" s="11"/>
      <c r="D55" s="7" t="s">
        <v>22</v>
      </c>
      <c r="E55" s="52" t="s">
        <v>130</v>
      </c>
      <c r="F55" s="43">
        <v>200</v>
      </c>
      <c r="G55" s="65" t="s">
        <v>71</v>
      </c>
      <c r="H55" s="65" t="s">
        <v>72</v>
      </c>
      <c r="I55" s="43">
        <v>6.6</v>
      </c>
      <c r="J55" s="43">
        <v>27.9</v>
      </c>
      <c r="K55" s="63" t="s">
        <v>73</v>
      </c>
      <c r="L55" s="43">
        <v>2.7</v>
      </c>
    </row>
    <row r="56" spans="1:12" ht="14.4" x14ac:dyDescent="0.3">
      <c r="A56" s="23"/>
      <c r="B56" s="15"/>
      <c r="C56" s="11"/>
      <c r="D56" s="7" t="s">
        <v>171</v>
      </c>
      <c r="E56" s="42" t="s">
        <v>118</v>
      </c>
      <c r="F56" s="43">
        <v>70</v>
      </c>
      <c r="G56" s="43">
        <v>4.5999999999999996</v>
      </c>
      <c r="H56" s="43">
        <v>0.8</v>
      </c>
      <c r="I56" s="43">
        <v>23.4</v>
      </c>
      <c r="J56" s="43">
        <v>119.6</v>
      </c>
      <c r="K56" s="44" t="s">
        <v>90</v>
      </c>
      <c r="L56" s="43">
        <v>4.7</v>
      </c>
    </row>
    <row r="57" spans="1:12" ht="14.4" x14ac:dyDescent="0.3">
      <c r="A57" s="23"/>
      <c r="B57" s="15"/>
      <c r="C57" s="11"/>
      <c r="D57" s="70" t="s">
        <v>115</v>
      </c>
      <c r="E57" s="52" t="s">
        <v>131</v>
      </c>
      <c r="F57" s="43">
        <v>40</v>
      </c>
      <c r="G57" s="43">
        <v>1.6</v>
      </c>
      <c r="H57" s="43">
        <v>3.8</v>
      </c>
      <c r="I57" s="43">
        <v>19.7</v>
      </c>
      <c r="J57" s="43">
        <v>119.1</v>
      </c>
      <c r="K57" s="63">
        <v>97</v>
      </c>
      <c r="L57" s="43">
        <v>6.8</v>
      </c>
    </row>
    <row r="58" spans="1:12" ht="14.4" x14ac:dyDescent="0.3">
      <c r="A58" s="23"/>
      <c r="B58" s="15"/>
      <c r="C58" s="11"/>
      <c r="D58" s="6"/>
      <c r="E58" s="5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4"/>
      <c r="B59" s="17"/>
      <c r="C59" s="8"/>
      <c r="D59" s="18" t="s">
        <v>33</v>
      </c>
      <c r="E59" s="9"/>
      <c r="F59" s="19">
        <f>SUM(F54:F58)</f>
        <v>510</v>
      </c>
      <c r="G59" s="19">
        <f>SUM(G54:G58)</f>
        <v>21.4</v>
      </c>
      <c r="H59" s="19">
        <f>SUM(H54:H58)</f>
        <v>26.200000000000003</v>
      </c>
      <c r="I59" s="19">
        <f>SUM(I54:I58)</f>
        <v>53.599999999999994</v>
      </c>
      <c r="J59" s="19">
        <f>SUM(J54:J58)</f>
        <v>537.20000000000005</v>
      </c>
      <c r="K59" s="25"/>
      <c r="L59" s="19">
        <f>SUM(L54:L58)</f>
        <v>45.1</v>
      </c>
    </row>
    <row r="60" spans="1:12" ht="14.4" x14ac:dyDescent="0.3">
      <c r="A60" s="26">
        <f>A54</f>
        <v>1</v>
      </c>
      <c r="B60" s="13">
        <f>B54</f>
        <v>4</v>
      </c>
      <c r="C60" s="10" t="s">
        <v>25</v>
      </c>
      <c r="D60" s="7" t="s">
        <v>26</v>
      </c>
      <c r="E60" s="42" t="s">
        <v>132</v>
      </c>
      <c r="F60" s="43">
        <v>60</v>
      </c>
      <c r="G60" s="43">
        <v>1.6</v>
      </c>
      <c r="H60" s="43">
        <v>3.8</v>
      </c>
      <c r="I60" s="43">
        <v>5.6</v>
      </c>
      <c r="J60" s="43">
        <v>62.6</v>
      </c>
      <c r="K60" s="44">
        <v>72</v>
      </c>
      <c r="L60" s="43">
        <v>5.0999999999999996</v>
      </c>
    </row>
    <row r="61" spans="1:12" ht="14.4" x14ac:dyDescent="0.3">
      <c r="A61" s="23"/>
      <c r="B61" s="15"/>
      <c r="C61" s="11"/>
      <c r="D61" s="7" t="s">
        <v>27</v>
      </c>
      <c r="E61" s="42" t="s">
        <v>111</v>
      </c>
      <c r="F61" s="43">
        <v>200</v>
      </c>
      <c r="G61" s="43">
        <v>5.0999999999999996</v>
      </c>
      <c r="H61" s="43">
        <v>5.8</v>
      </c>
      <c r="I61" s="43">
        <v>10.8</v>
      </c>
      <c r="J61" s="43">
        <v>115.6</v>
      </c>
      <c r="K61" s="63" t="s">
        <v>74</v>
      </c>
      <c r="L61" s="43">
        <v>10.5</v>
      </c>
    </row>
    <row r="62" spans="1:12" ht="14.4" x14ac:dyDescent="0.3">
      <c r="A62" s="23"/>
      <c r="B62" s="15"/>
      <c r="C62" s="11"/>
      <c r="D62" s="7" t="s">
        <v>28</v>
      </c>
      <c r="E62" s="42" t="s">
        <v>133</v>
      </c>
      <c r="F62" s="43">
        <v>90</v>
      </c>
      <c r="G62" s="43">
        <v>17.2</v>
      </c>
      <c r="H62" s="43">
        <v>3.9</v>
      </c>
      <c r="I62" s="43">
        <v>12</v>
      </c>
      <c r="J62" s="43">
        <v>151.80000000000001</v>
      </c>
      <c r="K62" s="63" t="s">
        <v>76</v>
      </c>
      <c r="L62" s="43">
        <v>28.2</v>
      </c>
    </row>
    <row r="63" spans="1:12" ht="14.4" x14ac:dyDescent="0.3">
      <c r="A63" s="23"/>
      <c r="B63" s="15"/>
      <c r="C63" s="11"/>
      <c r="D63" s="7" t="s">
        <v>29</v>
      </c>
      <c r="E63" s="42" t="s">
        <v>134</v>
      </c>
      <c r="F63" s="43">
        <v>200</v>
      </c>
      <c r="G63" s="43">
        <v>3.9</v>
      </c>
      <c r="H63" s="43">
        <v>35.4</v>
      </c>
      <c r="I63" s="43">
        <v>10.8</v>
      </c>
      <c r="J63" s="43">
        <v>377.2</v>
      </c>
      <c r="K63" s="63" t="s">
        <v>75</v>
      </c>
      <c r="L63" s="43">
        <v>37.799999999999997</v>
      </c>
    </row>
    <row r="64" spans="1:12" ht="14.4" x14ac:dyDescent="0.3">
      <c r="A64" s="23"/>
      <c r="B64" s="15"/>
      <c r="C64" s="11"/>
      <c r="D64" s="7" t="s">
        <v>30</v>
      </c>
      <c r="E64" s="42" t="s">
        <v>135</v>
      </c>
      <c r="F64" s="43">
        <v>200</v>
      </c>
      <c r="G64" s="43">
        <v>1</v>
      </c>
      <c r="H64" s="43">
        <v>0.1</v>
      </c>
      <c r="I64" s="43">
        <v>15.6</v>
      </c>
      <c r="J64" s="43">
        <v>66.900000000000006</v>
      </c>
      <c r="K64" s="63" t="s">
        <v>56</v>
      </c>
      <c r="L64" s="43">
        <v>8.3000000000000007</v>
      </c>
    </row>
    <row r="65" spans="1:12" ht="14.4" x14ac:dyDescent="0.3">
      <c r="A65" s="23"/>
      <c r="B65" s="15"/>
      <c r="C65" s="11"/>
      <c r="D65" s="7" t="s">
        <v>31</v>
      </c>
      <c r="E65" s="42" t="s">
        <v>120</v>
      </c>
      <c r="F65" s="43">
        <v>20</v>
      </c>
      <c r="G65" s="43">
        <v>1.5</v>
      </c>
      <c r="H65" s="43">
        <v>0.2</v>
      </c>
      <c r="I65" s="43">
        <v>9.8000000000000007</v>
      </c>
      <c r="J65" s="43">
        <v>46.9</v>
      </c>
      <c r="K65" s="44" t="s">
        <v>90</v>
      </c>
      <c r="L65" s="43">
        <v>1.3</v>
      </c>
    </row>
    <row r="66" spans="1:12" ht="14.4" x14ac:dyDescent="0.3">
      <c r="A66" s="23"/>
      <c r="B66" s="15"/>
      <c r="C66" s="11"/>
      <c r="D66" s="7" t="s">
        <v>32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6" t="s">
        <v>116</v>
      </c>
      <c r="E67" s="52" t="s">
        <v>136</v>
      </c>
      <c r="F67" s="43">
        <v>90</v>
      </c>
      <c r="G67" s="43">
        <v>9.9</v>
      </c>
      <c r="H67" s="43">
        <v>4.5</v>
      </c>
      <c r="I67" s="43">
        <v>17.3</v>
      </c>
      <c r="J67" s="43">
        <v>149.19999999999999</v>
      </c>
      <c r="K67" s="44" t="s">
        <v>90</v>
      </c>
      <c r="L67" s="43">
        <v>38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4"/>
      <c r="B69" s="17"/>
      <c r="C69" s="8"/>
      <c r="D69" s="18" t="s">
        <v>33</v>
      </c>
      <c r="E69" s="9"/>
      <c r="F69" s="19">
        <f>SUM(F60:F68)</f>
        <v>860</v>
      </c>
      <c r="G69" s="19">
        <f t="shared" ref="G69" si="8">SUM(G60:G68)</f>
        <v>40.199999999999996</v>
      </c>
      <c r="H69" s="19">
        <f t="shared" ref="H69" si="9">SUM(H60:H68)</f>
        <v>53.7</v>
      </c>
      <c r="I69" s="19">
        <f t="shared" ref="I69" si="10">SUM(I60:I68)</f>
        <v>81.900000000000006</v>
      </c>
      <c r="J69" s="19">
        <f t="shared" ref="J69:L69" si="11">SUM(J60:J68)</f>
        <v>970.2</v>
      </c>
      <c r="K69" s="25"/>
      <c r="L69" s="19">
        <f t="shared" si="11"/>
        <v>129.19999999999999</v>
      </c>
    </row>
    <row r="70" spans="1:12" ht="15.75" customHeight="1" x14ac:dyDescent="0.25">
      <c r="A70" s="29">
        <f>A54</f>
        <v>1</v>
      </c>
      <c r="B70" s="30">
        <f>B54</f>
        <v>4</v>
      </c>
      <c r="C70" s="76" t="s">
        <v>4</v>
      </c>
      <c r="D70" s="77"/>
      <c r="E70" s="31"/>
      <c r="F70" s="32">
        <f>F59+F69</f>
        <v>1370</v>
      </c>
      <c r="G70" s="32">
        <f t="shared" ref="G70" si="12">G59+G69</f>
        <v>61.599999999999994</v>
      </c>
      <c r="H70" s="32">
        <f t="shared" ref="H70" si="13">H59+H69</f>
        <v>79.900000000000006</v>
      </c>
      <c r="I70" s="32">
        <f t="shared" ref="I70" si="14">I59+I69</f>
        <v>135.5</v>
      </c>
      <c r="J70" s="32">
        <f t="shared" ref="J70:L70" si="15">J59+J69</f>
        <v>1507.4</v>
      </c>
      <c r="K70" s="32"/>
      <c r="L70" s="32">
        <f t="shared" si="15"/>
        <v>174.29999999999998</v>
      </c>
    </row>
    <row r="71" spans="1:12" ht="14.4" x14ac:dyDescent="0.3">
      <c r="A71" s="20">
        <v>1</v>
      </c>
      <c r="B71" s="21">
        <v>5</v>
      </c>
      <c r="C71" s="22" t="s">
        <v>20</v>
      </c>
      <c r="D71" s="5" t="s">
        <v>21</v>
      </c>
      <c r="E71" s="39" t="s">
        <v>170</v>
      </c>
      <c r="F71" s="40">
        <v>200</v>
      </c>
      <c r="G71" s="40">
        <v>7.1</v>
      </c>
      <c r="H71" s="40">
        <v>5.8</v>
      </c>
      <c r="I71" s="40">
        <v>26.7</v>
      </c>
      <c r="J71" s="40">
        <v>187.3</v>
      </c>
      <c r="K71" s="64" t="s">
        <v>77</v>
      </c>
      <c r="L71" s="40">
        <v>14.8</v>
      </c>
    </row>
    <row r="72" spans="1:12" ht="14.4" x14ac:dyDescent="0.3">
      <c r="A72" s="23"/>
      <c r="B72" s="15"/>
      <c r="C72" s="11"/>
      <c r="D72" s="7" t="s">
        <v>22</v>
      </c>
      <c r="E72" s="42" t="s">
        <v>41</v>
      </c>
      <c r="F72" s="43">
        <v>200</v>
      </c>
      <c r="G72" s="43">
        <v>4.7</v>
      </c>
      <c r="H72" s="43">
        <v>3.5</v>
      </c>
      <c r="I72" s="43">
        <v>12.5</v>
      </c>
      <c r="J72" s="43">
        <v>100.4</v>
      </c>
      <c r="K72" s="63" t="s">
        <v>58</v>
      </c>
      <c r="L72" s="43">
        <v>15.6</v>
      </c>
    </row>
    <row r="73" spans="1:12" ht="14.4" x14ac:dyDescent="0.3">
      <c r="A73" s="23"/>
      <c r="B73" s="15"/>
      <c r="C73" s="11"/>
      <c r="D73" s="7" t="s">
        <v>171</v>
      </c>
      <c r="E73" s="42" t="s">
        <v>118</v>
      </c>
      <c r="F73" s="43">
        <v>50</v>
      </c>
      <c r="G73" s="43">
        <v>3.3</v>
      </c>
      <c r="H73" s="43">
        <v>0.6</v>
      </c>
      <c r="I73" s="43">
        <v>16.7</v>
      </c>
      <c r="J73" s="43">
        <v>85.4</v>
      </c>
      <c r="K73" s="44" t="s">
        <v>90</v>
      </c>
      <c r="L73" s="43">
        <v>3.4</v>
      </c>
    </row>
    <row r="74" spans="1:12" ht="14.4" x14ac:dyDescent="0.3">
      <c r="A74" s="23"/>
      <c r="B74" s="15"/>
      <c r="C74" s="11"/>
      <c r="D74" s="70" t="s">
        <v>115</v>
      </c>
      <c r="E74" s="52" t="s">
        <v>127</v>
      </c>
      <c r="F74" s="43">
        <v>30</v>
      </c>
      <c r="G74" s="43">
        <v>1.6</v>
      </c>
      <c r="H74" s="43">
        <v>7.5</v>
      </c>
      <c r="I74" s="43">
        <v>9.9</v>
      </c>
      <c r="J74" s="43">
        <v>113</v>
      </c>
      <c r="K74" s="63" t="s">
        <v>51</v>
      </c>
      <c r="L74" s="43">
        <v>7.5</v>
      </c>
    </row>
    <row r="75" spans="1:12" ht="14.4" x14ac:dyDescent="0.3">
      <c r="A75" s="23"/>
      <c r="B75" s="15"/>
      <c r="C75" s="11"/>
      <c r="D75" s="72" t="s">
        <v>30</v>
      </c>
      <c r="E75" s="52" t="s">
        <v>137</v>
      </c>
      <c r="F75" s="43">
        <v>200</v>
      </c>
      <c r="G75" s="43">
        <v>1</v>
      </c>
      <c r="H75" s="43">
        <v>0.2</v>
      </c>
      <c r="I75" s="43">
        <v>20.2</v>
      </c>
      <c r="J75" s="43">
        <v>86.6</v>
      </c>
      <c r="K75" s="44" t="s">
        <v>90</v>
      </c>
      <c r="L75" s="43">
        <v>27</v>
      </c>
    </row>
    <row r="76" spans="1:12" ht="14.4" x14ac:dyDescent="0.3">
      <c r="A76" s="24"/>
      <c r="B76" s="17"/>
      <c r="C76" s="8"/>
      <c r="D76" s="18" t="s">
        <v>33</v>
      </c>
      <c r="E76" s="9"/>
      <c r="F76" s="19">
        <f>SUM(F71:F75)</f>
        <v>680</v>
      </c>
      <c r="G76" s="19">
        <f>SUM(G71:G75)</f>
        <v>17.700000000000003</v>
      </c>
      <c r="H76" s="19">
        <f>SUM(H71:H75)</f>
        <v>17.599999999999998</v>
      </c>
      <c r="I76" s="19">
        <f>SUM(I71:I75)</f>
        <v>86.000000000000014</v>
      </c>
      <c r="J76" s="19">
        <f>SUM(J71:J75)</f>
        <v>572.70000000000005</v>
      </c>
      <c r="K76" s="25"/>
      <c r="L76" s="19">
        <f>SUM(L71:L75)</f>
        <v>68.3</v>
      </c>
    </row>
    <row r="77" spans="1:12" ht="14.4" x14ac:dyDescent="0.3">
      <c r="A77" s="26">
        <f>A71</f>
        <v>1</v>
      </c>
      <c r="B77" s="13">
        <f>B71</f>
        <v>5</v>
      </c>
      <c r="C77" s="10" t="s">
        <v>25</v>
      </c>
      <c r="D77" s="7" t="s">
        <v>26</v>
      </c>
      <c r="E77" s="42" t="s">
        <v>174</v>
      </c>
      <c r="F77" s="43">
        <v>60</v>
      </c>
      <c r="G77" s="43">
        <v>0.7</v>
      </c>
      <c r="H77" s="43">
        <v>5.4</v>
      </c>
      <c r="I77" s="43">
        <v>4</v>
      </c>
      <c r="J77" s="43">
        <v>67.099999999999994</v>
      </c>
      <c r="K77" s="63" t="s">
        <v>78</v>
      </c>
      <c r="L77" s="43">
        <v>1.7</v>
      </c>
    </row>
    <row r="78" spans="1:12" ht="14.4" x14ac:dyDescent="0.3">
      <c r="A78" s="23"/>
      <c r="B78" s="15"/>
      <c r="C78" s="11"/>
      <c r="D78" s="7" t="s">
        <v>27</v>
      </c>
      <c r="E78" s="42" t="s">
        <v>46</v>
      </c>
      <c r="F78" s="43">
        <v>210</v>
      </c>
      <c r="G78" s="43">
        <v>4.9000000000000004</v>
      </c>
      <c r="H78" s="43">
        <v>5.9</v>
      </c>
      <c r="I78" s="43">
        <v>6</v>
      </c>
      <c r="J78" s="43">
        <v>96.8</v>
      </c>
      <c r="K78" s="63" t="s">
        <v>79</v>
      </c>
      <c r="L78" s="43">
        <v>11.6</v>
      </c>
    </row>
    <row r="79" spans="1:12" ht="14.4" x14ac:dyDescent="0.3">
      <c r="A79" s="23"/>
      <c r="B79" s="15"/>
      <c r="C79" s="11"/>
      <c r="D79" s="7" t="s">
        <v>28</v>
      </c>
      <c r="E79" s="52" t="s">
        <v>113</v>
      </c>
      <c r="F79" s="43">
        <v>120</v>
      </c>
      <c r="G79" s="43">
        <v>12.7</v>
      </c>
      <c r="H79" s="43">
        <v>13.4</v>
      </c>
      <c r="I79" s="43">
        <v>7.1</v>
      </c>
      <c r="J79" s="43">
        <v>199.9</v>
      </c>
      <c r="K79" s="63" t="s">
        <v>81</v>
      </c>
      <c r="L79" s="43">
        <v>37.700000000000003</v>
      </c>
    </row>
    <row r="80" spans="1:12" ht="14.4" x14ac:dyDescent="0.3">
      <c r="A80" s="23"/>
      <c r="B80" s="15"/>
      <c r="C80" s="11"/>
      <c r="D80" s="7" t="s">
        <v>29</v>
      </c>
      <c r="E80" s="42" t="s">
        <v>138</v>
      </c>
      <c r="F80" s="43">
        <v>200</v>
      </c>
      <c r="G80" s="43">
        <v>4.8</v>
      </c>
      <c r="H80" s="43">
        <v>6.4</v>
      </c>
      <c r="I80" s="43">
        <v>0.2</v>
      </c>
      <c r="J80" s="43">
        <v>271.39999999999998</v>
      </c>
      <c r="K80" s="63" t="s">
        <v>80</v>
      </c>
      <c r="L80" s="43">
        <v>15</v>
      </c>
    </row>
    <row r="81" spans="1:12" ht="14.4" x14ac:dyDescent="0.3">
      <c r="A81" s="23"/>
      <c r="B81" s="15"/>
      <c r="C81" s="11"/>
      <c r="D81" s="7" t="s">
        <v>30</v>
      </c>
      <c r="E81" s="42" t="s">
        <v>139</v>
      </c>
      <c r="F81" s="43">
        <v>200</v>
      </c>
      <c r="G81" s="43">
        <v>0.2</v>
      </c>
      <c r="H81" s="43">
        <v>0.1</v>
      </c>
      <c r="I81" s="43">
        <v>12.2</v>
      </c>
      <c r="J81" s="43">
        <v>50.6</v>
      </c>
      <c r="K81" s="63" t="s">
        <v>82</v>
      </c>
      <c r="L81" s="43">
        <v>6.5</v>
      </c>
    </row>
    <row r="82" spans="1:12" ht="14.4" x14ac:dyDescent="0.3">
      <c r="A82" s="23"/>
      <c r="B82" s="15"/>
      <c r="C82" s="11"/>
      <c r="D82" s="7" t="s">
        <v>31</v>
      </c>
      <c r="E82" s="42" t="s">
        <v>120</v>
      </c>
      <c r="F82" s="43">
        <v>50</v>
      </c>
      <c r="G82" s="43">
        <v>3.8</v>
      </c>
      <c r="H82" s="43">
        <v>0.4</v>
      </c>
      <c r="I82" s="43">
        <v>24.6</v>
      </c>
      <c r="J82" s="43">
        <v>117.2</v>
      </c>
      <c r="K82" s="44" t="s">
        <v>90</v>
      </c>
      <c r="L82" s="43">
        <v>3.3</v>
      </c>
    </row>
    <row r="83" spans="1:12" ht="14.4" x14ac:dyDescent="0.3">
      <c r="A83" s="23"/>
      <c r="B83" s="15"/>
      <c r="C83" s="11"/>
      <c r="D83" s="7" t="s">
        <v>32</v>
      </c>
      <c r="E83" s="42" t="s">
        <v>118</v>
      </c>
      <c r="F83" s="43">
        <v>20</v>
      </c>
      <c r="G83" s="43">
        <v>1.3</v>
      </c>
      <c r="H83" s="43">
        <v>0.2</v>
      </c>
      <c r="I83" s="43">
        <v>6.7</v>
      </c>
      <c r="J83" s="43">
        <v>34.200000000000003</v>
      </c>
      <c r="K83" s="44" t="s">
        <v>90</v>
      </c>
      <c r="L83" s="43">
        <v>1.3</v>
      </c>
    </row>
    <row r="84" spans="1:12" ht="14.4" x14ac:dyDescent="0.3">
      <c r="A84" s="24"/>
      <c r="B84" s="17"/>
      <c r="C84" s="8"/>
      <c r="D84" s="18" t="s">
        <v>33</v>
      </c>
      <c r="E84" s="9"/>
      <c r="F84" s="19">
        <f>SUM(F77:F83)</f>
        <v>860</v>
      </c>
      <c r="G84" s="19">
        <f>SUM(G77:G83)</f>
        <v>28.400000000000002</v>
      </c>
      <c r="H84" s="19">
        <f>SUM(H77:H83)</f>
        <v>31.8</v>
      </c>
      <c r="I84" s="19">
        <f>SUM(I77:I83)</f>
        <v>60.800000000000004</v>
      </c>
      <c r="J84" s="19">
        <f>SUM(J77:J83)</f>
        <v>837.2</v>
      </c>
      <c r="K84" s="25"/>
      <c r="L84" s="19">
        <f>SUM(L77:L83)</f>
        <v>77.099999999999994</v>
      </c>
    </row>
    <row r="85" spans="1:12" ht="15.75" customHeight="1" x14ac:dyDescent="0.25">
      <c r="A85" s="29">
        <f>A71</f>
        <v>1</v>
      </c>
      <c r="B85" s="30">
        <f>B71</f>
        <v>5</v>
      </c>
      <c r="C85" s="76" t="s">
        <v>4</v>
      </c>
      <c r="D85" s="77"/>
      <c r="E85" s="31"/>
      <c r="F85" s="32">
        <f>F76+F84</f>
        <v>1540</v>
      </c>
      <c r="G85" s="32">
        <f>G76+G84</f>
        <v>46.100000000000009</v>
      </c>
      <c r="H85" s="32">
        <f>H76+H84</f>
        <v>49.4</v>
      </c>
      <c r="I85" s="32">
        <f>I76+I84</f>
        <v>146.80000000000001</v>
      </c>
      <c r="J85" s="32">
        <f>J76+J84</f>
        <v>1409.9</v>
      </c>
      <c r="K85" s="32"/>
      <c r="L85" s="32">
        <f>L76+L84</f>
        <v>145.39999999999998</v>
      </c>
    </row>
    <row r="86" spans="1:12" ht="14.4" x14ac:dyDescent="0.3">
      <c r="A86" s="20">
        <v>2</v>
      </c>
      <c r="B86" s="21">
        <v>1</v>
      </c>
      <c r="C86" s="22" t="s">
        <v>20</v>
      </c>
      <c r="D86" s="5" t="s">
        <v>21</v>
      </c>
      <c r="E86" s="39" t="s">
        <v>140</v>
      </c>
      <c r="F86" s="40">
        <v>200</v>
      </c>
      <c r="G86" s="40">
        <v>5.5</v>
      </c>
      <c r="H86" s="40">
        <v>4.5</v>
      </c>
      <c r="I86" s="40">
        <v>17.899999999999999</v>
      </c>
      <c r="J86" s="40">
        <v>134.19999999999999</v>
      </c>
      <c r="K86" s="41" t="s">
        <v>83</v>
      </c>
      <c r="L86" s="55">
        <v>15.9</v>
      </c>
    </row>
    <row r="87" spans="1:12" ht="14.4" x14ac:dyDescent="0.3">
      <c r="A87" s="23"/>
      <c r="B87" s="15"/>
      <c r="C87" s="11"/>
      <c r="D87" s="6" t="s">
        <v>171</v>
      </c>
      <c r="E87" s="42" t="s">
        <v>118</v>
      </c>
      <c r="F87" s="43">
        <v>70</v>
      </c>
      <c r="G87" s="43">
        <v>4.5999999999999996</v>
      </c>
      <c r="H87" s="43">
        <v>0.8</v>
      </c>
      <c r="I87" s="43">
        <v>23.4</v>
      </c>
      <c r="J87" s="43">
        <v>119.6</v>
      </c>
      <c r="K87" s="63" t="s">
        <v>90</v>
      </c>
      <c r="L87" s="57">
        <v>4.7</v>
      </c>
    </row>
    <row r="88" spans="1:12" ht="14.4" x14ac:dyDescent="0.3">
      <c r="A88" s="23"/>
      <c r="B88" s="15"/>
      <c r="C88" s="11"/>
      <c r="D88" s="7" t="s">
        <v>22</v>
      </c>
      <c r="E88" s="42" t="s">
        <v>109</v>
      </c>
      <c r="F88" s="43">
        <v>200</v>
      </c>
      <c r="G88" s="43">
        <v>3.9</v>
      </c>
      <c r="H88" s="43">
        <v>2.9</v>
      </c>
      <c r="I88" s="43">
        <v>11.2</v>
      </c>
      <c r="J88" s="43">
        <v>86</v>
      </c>
      <c r="K88" s="44" t="s">
        <v>50</v>
      </c>
      <c r="L88" s="57">
        <v>8.6999999999999993</v>
      </c>
    </row>
    <row r="89" spans="1:12" ht="14.4" x14ac:dyDescent="0.3">
      <c r="A89" s="23"/>
      <c r="B89" s="15"/>
      <c r="C89" s="11"/>
      <c r="D89" s="70" t="s">
        <v>115</v>
      </c>
      <c r="E89" s="52" t="s">
        <v>127</v>
      </c>
      <c r="F89" s="43">
        <v>40</v>
      </c>
      <c r="G89" s="43">
        <v>2.4</v>
      </c>
      <c r="H89" s="43">
        <v>7.5</v>
      </c>
      <c r="I89" s="43">
        <v>14.9</v>
      </c>
      <c r="J89" s="43">
        <v>136.4</v>
      </c>
      <c r="K89" s="44" t="s">
        <v>51</v>
      </c>
      <c r="L89" s="57">
        <v>8.1999999999999993</v>
      </c>
    </row>
    <row r="90" spans="1:12" ht="14.4" x14ac:dyDescent="0.3">
      <c r="A90" s="23"/>
      <c r="B90" s="15"/>
      <c r="C90" s="11"/>
      <c r="D90" s="7"/>
      <c r="E90" s="42"/>
      <c r="F90" s="43"/>
      <c r="G90" s="43"/>
      <c r="H90" s="43"/>
      <c r="I90" s="43"/>
      <c r="J90" s="43"/>
      <c r="K90" s="44"/>
      <c r="L90" s="57"/>
    </row>
    <row r="91" spans="1:12" ht="14.4" x14ac:dyDescent="0.3">
      <c r="A91" s="24"/>
      <c r="B91" s="17"/>
      <c r="C91" s="8"/>
      <c r="D91" s="18" t="s">
        <v>33</v>
      </c>
      <c r="E91" s="9"/>
      <c r="F91" s="19">
        <v>510</v>
      </c>
      <c r="G91" s="19">
        <f>SUM(G86:G90)</f>
        <v>16.399999999999999</v>
      </c>
      <c r="H91" s="19">
        <f>SUM(H86:H90)</f>
        <v>15.7</v>
      </c>
      <c r="I91" s="19">
        <f>SUM(I86:I90)</f>
        <v>67.400000000000006</v>
      </c>
      <c r="J91" s="19">
        <f>SUM(J86:J90)</f>
        <v>476.19999999999993</v>
      </c>
      <c r="K91" s="25"/>
      <c r="L91" s="67">
        <f>SUM(L86:L90)</f>
        <v>37.5</v>
      </c>
    </row>
    <row r="92" spans="1:12" ht="14.4" x14ac:dyDescent="0.3">
      <c r="A92" s="26">
        <f>A86</f>
        <v>2</v>
      </c>
      <c r="B92" s="13">
        <f>B86</f>
        <v>1</v>
      </c>
      <c r="C92" s="10" t="s">
        <v>25</v>
      </c>
      <c r="D92" s="7" t="s">
        <v>26</v>
      </c>
      <c r="E92" s="42" t="s">
        <v>141</v>
      </c>
      <c r="F92" s="43">
        <v>60</v>
      </c>
      <c r="G92" s="43">
        <v>0.5</v>
      </c>
      <c r="H92" s="43">
        <v>0.1</v>
      </c>
      <c r="I92" s="43">
        <v>1.5</v>
      </c>
      <c r="J92" s="43">
        <v>8.5</v>
      </c>
      <c r="K92" s="44" t="s">
        <v>84</v>
      </c>
      <c r="L92" s="57">
        <v>10.8</v>
      </c>
    </row>
    <row r="93" spans="1:12" ht="14.4" x14ac:dyDescent="0.3">
      <c r="A93" s="23"/>
      <c r="B93" s="15"/>
      <c r="C93" s="11"/>
      <c r="D93" s="7" t="s">
        <v>27</v>
      </c>
      <c r="E93" s="42" t="s">
        <v>142</v>
      </c>
      <c r="F93" s="43">
        <v>200</v>
      </c>
      <c r="G93" s="43">
        <v>4.8</v>
      </c>
      <c r="H93" s="43">
        <v>5.8</v>
      </c>
      <c r="I93" s="43">
        <v>13.6</v>
      </c>
      <c r="J93" s="43">
        <v>125.5</v>
      </c>
      <c r="K93" s="44" t="s">
        <v>85</v>
      </c>
      <c r="L93" s="57">
        <v>9</v>
      </c>
    </row>
    <row r="94" spans="1:12" ht="14.4" x14ac:dyDescent="0.3">
      <c r="A94" s="23"/>
      <c r="B94" s="15"/>
      <c r="C94" s="11"/>
      <c r="D94" s="7" t="s">
        <v>28</v>
      </c>
      <c r="E94" s="52" t="s">
        <v>143</v>
      </c>
      <c r="F94" s="43">
        <v>120</v>
      </c>
      <c r="G94" s="43">
        <v>11.9</v>
      </c>
      <c r="H94" s="43">
        <v>6.2</v>
      </c>
      <c r="I94" s="43">
        <v>6.5</v>
      </c>
      <c r="J94" s="43">
        <v>128.9</v>
      </c>
      <c r="K94" s="44" t="s">
        <v>87</v>
      </c>
      <c r="L94" s="57">
        <v>32.799999999999997</v>
      </c>
    </row>
    <row r="95" spans="1:12" ht="14.4" x14ac:dyDescent="0.3">
      <c r="A95" s="23"/>
      <c r="B95" s="15"/>
      <c r="C95" s="11"/>
      <c r="D95" s="7" t="s">
        <v>29</v>
      </c>
      <c r="E95" s="42" t="s">
        <v>144</v>
      </c>
      <c r="F95" s="43">
        <v>150</v>
      </c>
      <c r="G95" s="43">
        <v>5.3</v>
      </c>
      <c r="H95" s="43">
        <v>4.9000000000000004</v>
      </c>
      <c r="I95" s="43">
        <v>32.799999999999997</v>
      </c>
      <c r="J95" s="43">
        <v>196.8</v>
      </c>
      <c r="K95" s="44" t="s">
        <v>86</v>
      </c>
      <c r="L95" s="57">
        <v>8.5</v>
      </c>
    </row>
    <row r="96" spans="1:12" ht="14.4" x14ac:dyDescent="0.3">
      <c r="A96" s="23"/>
      <c r="B96" s="15"/>
      <c r="C96" s="11"/>
      <c r="D96" s="7" t="s">
        <v>30</v>
      </c>
      <c r="E96" s="42" t="s">
        <v>135</v>
      </c>
      <c r="F96" s="43">
        <v>200</v>
      </c>
      <c r="G96" s="43">
        <v>1</v>
      </c>
      <c r="H96" s="43">
        <v>0.1</v>
      </c>
      <c r="I96" s="43">
        <v>15.6</v>
      </c>
      <c r="J96" s="43">
        <v>66.900000000000006</v>
      </c>
      <c r="K96" s="44" t="s">
        <v>56</v>
      </c>
      <c r="L96" s="57">
        <v>8.3000000000000007</v>
      </c>
    </row>
    <row r="97" spans="1:12" ht="14.4" x14ac:dyDescent="0.3">
      <c r="A97" s="23"/>
      <c r="B97" s="15"/>
      <c r="C97" s="11"/>
      <c r="D97" s="7" t="s">
        <v>31</v>
      </c>
      <c r="E97" s="42" t="s">
        <v>120</v>
      </c>
      <c r="F97" s="43">
        <v>50</v>
      </c>
      <c r="G97" s="43">
        <v>3.8</v>
      </c>
      <c r="H97" s="43">
        <v>0.4</v>
      </c>
      <c r="I97" s="43">
        <v>24.6</v>
      </c>
      <c r="J97" s="43">
        <v>117.2</v>
      </c>
      <c r="K97" s="63" t="s">
        <v>90</v>
      </c>
      <c r="L97" s="57">
        <v>3.3</v>
      </c>
    </row>
    <row r="98" spans="1:12" ht="14.4" x14ac:dyDescent="0.3">
      <c r="A98" s="23"/>
      <c r="B98" s="15"/>
      <c r="C98" s="11"/>
      <c r="D98" s="7" t="s">
        <v>32</v>
      </c>
      <c r="E98" s="42" t="s">
        <v>118</v>
      </c>
      <c r="F98" s="43">
        <v>20</v>
      </c>
      <c r="G98" s="43">
        <v>1.3</v>
      </c>
      <c r="H98" s="43">
        <v>0.2</v>
      </c>
      <c r="I98" s="43">
        <v>6.7</v>
      </c>
      <c r="J98" s="43">
        <v>34.200000000000003</v>
      </c>
      <c r="K98" s="63" t="s">
        <v>90</v>
      </c>
      <c r="L98" s="57">
        <v>1.3</v>
      </c>
    </row>
    <row r="99" spans="1:12" ht="14.4" x14ac:dyDescent="0.3">
      <c r="A99" s="23"/>
      <c r="B99" s="15"/>
      <c r="C99" s="11"/>
      <c r="D99" s="72" t="s">
        <v>30</v>
      </c>
      <c r="E99" s="52" t="s">
        <v>145</v>
      </c>
      <c r="F99" s="43">
        <v>200</v>
      </c>
      <c r="G99" s="43">
        <v>1</v>
      </c>
      <c r="H99" s="43">
        <v>0.2</v>
      </c>
      <c r="I99" s="43">
        <v>20.2</v>
      </c>
      <c r="J99" s="43">
        <v>86.6</v>
      </c>
      <c r="K99" s="63" t="s">
        <v>90</v>
      </c>
      <c r="L99" s="57">
        <v>27</v>
      </c>
    </row>
    <row r="100" spans="1:12" ht="14.4" x14ac:dyDescent="0.3">
      <c r="A100" s="24"/>
      <c r="B100" s="17"/>
      <c r="C100" s="8"/>
      <c r="D100" s="18" t="s">
        <v>33</v>
      </c>
      <c r="E100" s="9"/>
      <c r="F100" s="19">
        <v>1000</v>
      </c>
      <c r="G100" s="19">
        <f>SUM(G92:G99)</f>
        <v>29.6</v>
      </c>
      <c r="H100" s="19">
        <f>SUM(H92:H99)</f>
        <v>17.899999999999999</v>
      </c>
      <c r="I100" s="19">
        <f>SUM(I92:I99)</f>
        <v>121.5</v>
      </c>
      <c r="J100" s="19">
        <f>SUM(J92:J99)</f>
        <v>764.60000000000014</v>
      </c>
      <c r="K100" s="25"/>
      <c r="L100" s="68">
        <f>SUM(L92:L99)</f>
        <v>100.99999999999999</v>
      </c>
    </row>
    <row r="101" spans="1:12" ht="15" thickBot="1" x14ac:dyDescent="0.3">
      <c r="A101" s="29">
        <f>A86</f>
        <v>2</v>
      </c>
      <c r="B101" s="30">
        <f>B86</f>
        <v>1</v>
      </c>
      <c r="C101" s="76" t="s">
        <v>4</v>
      </c>
      <c r="D101" s="77"/>
      <c r="E101" s="31"/>
      <c r="F101" s="32">
        <v>1510</v>
      </c>
      <c r="G101" s="32">
        <f>G91+G100</f>
        <v>46</v>
      </c>
      <c r="H101" s="32">
        <f>H91+H100</f>
        <v>33.599999999999994</v>
      </c>
      <c r="I101" s="32">
        <f>I91+I100</f>
        <v>188.9</v>
      </c>
      <c r="J101" s="32">
        <f>J91+J100</f>
        <v>1240.8000000000002</v>
      </c>
      <c r="K101" s="32"/>
      <c r="L101" s="32">
        <f>L91+L100</f>
        <v>138.5</v>
      </c>
    </row>
    <row r="102" spans="1:12" ht="14.4" x14ac:dyDescent="0.3">
      <c r="A102" s="14">
        <v>2</v>
      </c>
      <c r="B102" s="15">
        <v>2</v>
      </c>
      <c r="C102" s="22" t="s">
        <v>20</v>
      </c>
      <c r="D102" s="5" t="s">
        <v>21</v>
      </c>
      <c r="E102" s="39" t="s">
        <v>146</v>
      </c>
      <c r="F102" s="40">
        <v>200</v>
      </c>
      <c r="G102" s="40">
        <v>5.9</v>
      </c>
      <c r="H102" s="40">
        <v>5.8</v>
      </c>
      <c r="I102" s="40">
        <v>33</v>
      </c>
      <c r="J102" s="66">
        <v>207.8</v>
      </c>
      <c r="K102" s="41" t="s">
        <v>88</v>
      </c>
      <c r="L102" s="40">
        <v>12.8</v>
      </c>
    </row>
    <row r="103" spans="1:12" ht="14.4" x14ac:dyDescent="0.3">
      <c r="A103" s="14"/>
      <c r="B103" s="15"/>
      <c r="C103" s="11"/>
      <c r="D103" s="7" t="s">
        <v>22</v>
      </c>
      <c r="E103" s="42" t="s">
        <v>175</v>
      </c>
      <c r="F103" s="43">
        <v>200</v>
      </c>
      <c r="G103" s="43">
        <v>0.2</v>
      </c>
      <c r="H103" s="43">
        <v>0</v>
      </c>
      <c r="I103" s="43">
        <v>6.4</v>
      </c>
      <c r="J103" s="53">
        <v>26.8</v>
      </c>
      <c r="K103" s="44" t="s">
        <v>89</v>
      </c>
      <c r="L103" s="43">
        <v>1.5</v>
      </c>
    </row>
    <row r="104" spans="1:12" ht="14.4" x14ac:dyDescent="0.3">
      <c r="A104" s="14"/>
      <c r="B104" s="15"/>
      <c r="C104" s="11"/>
      <c r="D104" s="7" t="s">
        <v>171</v>
      </c>
      <c r="E104" s="42" t="s">
        <v>118</v>
      </c>
      <c r="F104" s="43">
        <v>50</v>
      </c>
      <c r="G104" s="43">
        <v>3.3</v>
      </c>
      <c r="H104" s="43">
        <v>0.6</v>
      </c>
      <c r="I104" s="43">
        <v>16.7</v>
      </c>
      <c r="J104" s="53">
        <v>85.4</v>
      </c>
      <c r="K104" s="44" t="s">
        <v>90</v>
      </c>
      <c r="L104" s="43">
        <v>3.4</v>
      </c>
    </row>
    <row r="105" spans="1:12" ht="14.4" x14ac:dyDescent="0.3">
      <c r="A105" s="14"/>
      <c r="B105" s="15"/>
      <c r="C105" s="11"/>
      <c r="D105" s="7" t="s">
        <v>24</v>
      </c>
      <c r="E105" s="42" t="s">
        <v>121</v>
      </c>
      <c r="F105" s="43">
        <v>100</v>
      </c>
      <c r="G105" s="43">
        <v>0.4</v>
      </c>
      <c r="H105" s="43">
        <v>0.4</v>
      </c>
      <c r="I105" s="43">
        <v>9.8000000000000007</v>
      </c>
      <c r="J105" s="53">
        <v>44.4</v>
      </c>
      <c r="K105" s="44" t="s">
        <v>90</v>
      </c>
      <c r="L105" s="43">
        <v>14</v>
      </c>
    </row>
    <row r="106" spans="1:12" ht="14.4" x14ac:dyDescent="0.3">
      <c r="A106" s="14"/>
      <c r="B106" s="15"/>
      <c r="C106" s="11"/>
      <c r="D106" s="72" t="s">
        <v>115</v>
      </c>
      <c r="E106" s="52" t="s">
        <v>124</v>
      </c>
      <c r="F106" s="43">
        <v>60</v>
      </c>
      <c r="G106" s="43">
        <v>5.4</v>
      </c>
      <c r="H106" s="43">
        <v>10.6</v>
      </c>
      <c r="I106" s="43">
        <v>19.8</v>
      </c>
      <c r="J106" s="53">
        <v>195.7</v>
      </c>
      <c r="K106" s="44">
        <v>96</v>
      </c>
      <c r="L106" s="43">
        <v>13.2</v>
      </c>
    </row>
    <row r="107" spans="1:12" ht="14.4" x14ac:dyDescent="0.3">
      <c r="A107" s="16"/>
      <c r="B107" s="17"/>
      <c r="C107" s="8"/>
      <c r="D107" s="18" t="s">
        <v>33</v>
      </c>
      <c r="E107" s="9"/>
      <c r="F107" s="19">
        <v>610</v>
      </c>
      <c r="G107" s="19">
        <f>SUM(G102:G106)</f>
        <v>15.200000000000001</v>
      </c>
      <c r="H107" s="19">
        <f>SUM(H102:H106)</f>
        <v>17.399999999999999</v>
      </c>
      <c r="I107" s="19">
        <f>SUM(I102:I106)</f>
        <v>85.699999999999989</v>
      </c>
      <c r="J107" s="67">
        <f>SUM(J102:J106)</f>
        <v>560.09999999999991</v>
      </c>
      <c r="K107" s="25"/>
      <c r="L107" s="19">
        <f>SUM(L102:L106)</f>
        <v>44.9</v>
      </c>
    </row>
    <row r="108" spans="1:12" ht="14.4" x14ac:dyDescent="0.3">
      <c r="A108" s="13">
        <f>A102</f>
        <v>2</v>
      </c>
      <c r="B108" s="13">
        <f>B102</f>
        <v>2</v>
      </c>
      <c r="C108" s="10" t="s">
        <v>25</v>
      </c>
      <c r="D108" s="7" t="s">
        <v>26</v>
      </c>
      <c r="E108" s="42" t="s">
        <v>147</v>
      </c>
      <c r="F108" s="43">
        <v>60</v>
      </c>
      <c r="G108" s="43">
        <v>1.5</v>
      </c>
      <c r="H108" s="43">
        <v>6.1</v>
      </c>
      <c r="I108" s="43">
        <v>6.2</v>
      </c>
      <c r="J108" s="53">
        <v>58.8</v>
      </c>
      <c r="K108" s="44" t="s">
        <v>91</v>
      </c>
      <c r="L108" s="43">
        <v>1</v>
      </c>
    </row>
    <row r="109" spans="1:12" ht="14.4" x14ac:dyDescent="0.3">
      <c r="A109" s="14"/>
      <c r="B109" s="15"/>
      <c r="C109" s="11"/>
      <c r="D109" s="7" t="s">
        <v>27</v>
      </c>
      <c r="E109" s="42" t="s">
        <v>148</v>
      </c>
      <c r="F109" s="43">
        <v>200</v>
      </c>
      <c r="G109" s="43">
        <v>7.4</v>
      </c>
      <c r="H109" s="43">
        <v>5.4</v>
      </c>
      <c r="I109" s="43">
        <v>9.6</v>
      </c>
      <c r="J109" s="53">
        <v>116.8</v>
      </c>
      <c r="K109" s="44" t="s">
        <v>92</v>
      </c>
      <c r="L109" s="43">
        <v>38.200000000000003</v>
      </c>
    </row>
    <row r="110" spans="1:12" ht="14.4" x14ac:dyDescent="0.3">
      <c r="A110" s="14"/>
      <c r="B110" s="15"/>
      <c r="C110" s="11"/>
      <c r="D110" s="7" t="s">
        <v>28</v>
      </c>
      <c r="E110" s="42" t="s">
        <v>149</v>
      </c>
      <c r="F110" s="43">
        <v>230</v>
      </c>
      <c r="G110" s="43">
        <v>31.3</v>
      </c>
      <c r="H110" s="43">
        <v>9.3000000000000007</v>
      </c>
      <c r="I110" s="43">
        <v>38.200000000000003</v>
      </c>
      <c r="J110" s="53">
        <v>361.8</v>
      </c>
      <c r="K110" s="44" t="s">
        <v>93</v>
      </c>
      <c r="L110" s="43">
        <v>44.5</v>
      </c>
    </row>
    <row r="111" spans="1:12" ht="14.4" x14ac:dyDescent="0.3">
      <c r="A111" s="14"/>
      <c r="B111" s="15"/>
      <c r="C111" s="11"/>
      <c r="D111" s="7" t="s">
        <v>30</v>
      </c>
      <c r="E111" s="42" t="s">
        <v>139</v>
      </c>
      <c r="F111" s="43">
        <v>200</v>
      </c>
      <c r="G111" s="43">
        <v>0.2</v>
      </c>
      <c r="H111" s="43">
        <v>0.1</v>
      </c>
      <c r="I111" s="43">
        <v>12.2</v>
      </c>
      <c r="J111" s="53">
        <v>50.6</v>
      </c>
      <c r="K111" s="44" t="s">
        <v>82</v>
      </c>
      <c r="L111" s="43">
        <v>8.1</v>
      </c>
    </row>
    <row r="112" spans="1:12" ht="14.4" x14ac:dyDescent="0.3">
      <c r="A112" s="14"/>
      <c r="B112" s="15"/>
      <c r="C112" s="11"/>
      <c r="D112" s="7" t="s">
        <v>31</v>
      </c>
      <c r="E112" s="2" t="s">
        <v>120</v>
      </c>
      <c r="F112" s="43">
        <v>50</v>
      </c>
      <c r="G112" s="43">
        <v>3.8</v>
      </c>
      <c r="H112" s="43">
        <v>0.4</v>
      </c>
      <c r="I112" s="43">
        <v>24.6</v>
      </c>
      <c r="J112" s="53">
        <v>117.2</v>
      </c>
      <c r="K112" s="44" t="s">
        <v>90</v>
      </c>
      <c r="L112" s="43">
        <v>3.3</v>
      </c>
    </row>
    <row r="113" spans="1:12" ht="14.4" x14ac:dyDescent="0.3">
      <c r="A113" s="14"/>
      <c r="B113" s="15"/>
      <c r="C113" s="11"/>
      <c r="D113" s="7" t="s">
        <v>32</v>
      </c>
      <c r="F113" s="43"/>
      <c r="G113" s="43"/>
      <c r="H113" s="43"/>
      <c r="I113" s="43"/>
      <c r="J113" s="53"/>
      <c r="K113" s="44"/>
      <c r="L113" s="43"/>
    </row>
    <row r="114" spans="1:12" ht="14.4" x14ac:dyDescent="0.3">
      <c r="A114" s="16"/>
      <c r="B114" s="17"/>
      <c r="C114" s="8"/>
      <c r="D114" s="18" t="s">
        <v>33</v>
      </c>
      <c r="E114" s="9"/>
      <c r="F114" s="19">
        <v>780</v>
      </c>
      <c r="G114" s="19">
        <f>SUM(G108:G113)</f>
        <v>44.2</v>
      </c>
      <c r="H114" s="19">
        <f>SUM(H108:H113)</f>
        <v>21.3</v>
      </c>
      <c r="I114" s="19">
        <f>SUM(I108:I113)</f>
        <v>90.800000000000011</v>
      </c>
      <c r="J114" s="19">
        <f>SUM(J108:J113)</f>
        <v>705.2</v>
      </c>
      <c r="K114" s="25"/>
      <c r="L114" s="19">
        <f>SUM(L108:L113)</f>
        <v>95.1</v>
      </c>
    </row>
    <row r="115" spans="1:12" ht="14.4" x14ac:dyDescent="0.25">
      <c r="A115" s="33">
        <f>A102</f>
        <v>2</v>
      </c>
      <c r="B115" s="33">
        <f>B102</f>
        <v>2</v>
      </c>
      <c r="C115" s="76" t="s">
        <v>4</v>
      </c>
      <c r="D115" s="77"/>
      <c r="E115" s="31"/>
      <c r="F115" s="32">
        <v>1350</v>
      </c>
      <c r="G115" s="32">
        <f>G107+G114</f>
        <v>59.400000000000006</v>
      </c>
      <c r="H115" s="32">
        <f>H107+H114</f>
        <v>38.700000000000003</v>
      </c>
      <c r="I115" s="32">
        <f>I107+I114</f>
        <v>176.5</v>
      </c>
      <c r="J115" s="32">
        <f>J107+J114</f>
        <v>1265.3</v>
      </c>
      <c r="K115" s="32"/>
      <c r="L115" s="32">
        <f>L107+L114</f>
        <v>140</v>
      </c>
    </row>
    <row r="116" spans="1:12" ht="14.4" x14ac:dyDescent="0.3">
      <c r="A116" s="20">
        <v>2</v>
      </c>
      <c r="B116" s="21">
        <v>3</v>
      </c>
      <c r="C116" s="22" t="s">
        <v>20</v>
      </c>
      <c r="D116" s="5" t="s">
        <v>21</v>
      </c>
      <c r="E116" s="39" t="s">
        <v>112</v>
      </c>
      <c r="F116" s="40">
        <v>200</v>
      </c>
      <c r="G116" s="40">
        <v>7.2</v>
      </c>
      <c r="H116" s="40">
        <v>9.3000000000000007</v>
      </c>
      <c r="I116" s="40">
        <v>34.1</v>
      </c>
      <c r="J116" s="40">
        <v>249</v>
      </c>
      <c r="K116" s="41" t="s">
        <v>94</v>
      </c>
      <c r="L116" s="40">
        <v>14</v>
      </c>
    </row>
    <row r="117" spans="1:12" ht="14.4" x14ac:dyDescent="0.3">
      <c r="A117" s="23"/>
      <c r="B117" s="15"/>
      <c r="C117" s="11"/>
      <c r="D117" s="72" t="s">
        <v>115</v>
      </c>
      <c r="E117" s="42" t="s">
        <v>47</v>
      </c>
      <c r="F117" s="43">
        <v>30</v>
      </c>
      <c r="G117" s="43">
        <v>1.3</v>
      </c>
      <c r="H117" s="43">
        <v>11</v>
      </c>
      <c r="I117" s="43">
        <v>7.6</v>
      </c>
      <c r="J117" s="43">
        <v>134.30000000000001</v>
      </c>
      <c r="K117" s="44">
        <v>100</v>
      </c>
      <c r="L117" s="43">
        <v>7.5</v>
      </c>
    </row>
    <row r="118" spans="1:12" ht="14.4" x14ac:dyDescent="0.3">
      <c r="A118" s="23"/>
      <c r="B118" s="15"/>
      <c r="C118" s="11"/>
      <c r="D118" s="7" t="s">
        <v>22</v>
      </c>
      <c r="E118" s="42" t="s">
        <v>45</v>
      </c>
      <c r="F118" s="43">
        <v>200</v>
      </c>
      <c r="G118" s="43">
        <v>4.7</v>
      </c>
      <c r="H118" s="43">
        <v>3.5</v>
      </c>
      <c r="I118" s="43">
        <v>12.5</v>
      </c>
      <c r="J118" s="43">
        <v>100.4</v>
      </c>
      <c r="K118" s="44" t="s">
        <v>58</v>
      </c>
      <c r="L118" s="43">
        <v>15.6</v>
      </c>
    </row>
    <row r="119" spans="1:12" ht="15.75" customHeight="1" x14ac:dyDescent="0.3">
      <c r="A119" s="23"/>
      <c r="B119" s="15"/>
      <c r="C119" s="11"/>
      <c r="D119" s="7" t="s">
        <v>23</v>
      </c>
      <c r="E119" s="42"/>
      <c r="F119" s="43"/>
      <c r="G119" s="43"/>
      <c r="H119" s="43"/>
      <c r="I119" s="43"/>
      <c r="J119" s="43"/>
      <c r="K119" s="44"/>
      <c r="L119" s="43"/>
    </row>
    <row r="120" spans="1:12" ht="14.4" x14ac:dyDescent="0.3">
      <c r="A120" s="23"/>
      <c r="B120" s="15"/>
      <c r="C120" s="11"/>
      <c r="D120" s="7" t="s">
        <v>116</v>
      </c>
      <c r="E120" s="42" t="s">
        <v>136</v>
      </c>
      <c r="F120" s="43">
        <v>90</v>
      </c>
      <c r="G120" s="43">
        <v>9.9</v>
      </c>
      <c r="H120" s="43">
        <v>4.5</v>
      </c>
      <c r="I120" s="43">
        <v>17.3</v>
      </c>
      <c r="J120" s="43">
        <v>149.19999999999999</v>
      </c>
      <c r="K120" s="44" t="s">
        <v>90</v>
      </c>
      <c r="L120" s="43">
        <v>38</v>
      </c>
    </row>
    <row r="121" spans="1:12" ht="14.4" x14ac:dyDescent="0.3">
      <c r="A121" s="24"/>
      <c r="B121" s="17"/>
      <c r="C121" s="8"/>
      <c r="D121" s="18" t="s">
        <v>33</v>
      </c>
      <c r="E121" s="9"/>
      <c r="F121" s="19">
        <v>550</v>
      </c>
      <c r="G121" s="19">
        <f>SUM(G116:G120)</f>
        <v>23.1</v>
      </c>
      <c r="H121" s="19">
        <f>SUM(H116:H120)</f>
        <v>28.3</v>
      </c>
      <c r="I121" s="19">
        <f>SUM(I116:I120)</f>
        <v>71.5</v>
      </c>
      <c r="J121" s="19">
        <f>SUM(J116:J120)</f>
        <v>632.90000000000009</v>
      </c>
      <c r="K121" s="25"/>
      <c r="L121" s="19">
        <f>SUM(L116:L120)</f>
        <v>75.099999999999994</v>
      </c>
    </row>
    <row r="122" spans="1:12" ht="14.4" x14ac:dyDescent="0.3">
      <c r="A122" s="26">
        <f>A116</f>
        <v>2</v>
      </c>
      <c r="B122" s="13">
        <f>B116</f>
        <v>3</v>
      </c>
      <c r="C122" s="10" t="s">
        <v>25</v>
      </c>
      <c r="D122" s="7" t="s">
        <v>26</v>
      </c>
      <c r="E122" s="42" t="s">
        <v>150</v>
      </c>
      <c r="F122" s="43">
        <v>60</v>
      </c>
      <c r="G122" s="43">
        <v>1.1000000000000001</v>
      </c>
      <c r="H122" s="43">
        <v>3.2</v>
      </c>
      <c r="I122" s="43">
        <v>10</v>
      </c>
      <c r="J122" s="43">
        <v>73.400000000000006</v>
      </c>
      <c r="K122" s="44" t="s">
        <v>95</v>
      </c>
      <c r="L122" s="43">
        <v>3.6</v>
      </c>
    </row>
    <row r="123" spans="1:12" ht="14.4" x14ac:dyDescent="0.3">
      <c r="A123" s="23"/>
      <c r="B123" s="15"/>
      <c r="C123" s="11"/>
      <c r="D123" s="7" t="s">
        <v>27</v>
      </c>
      <c r="E123" s="42" t="s">
        <v>151</v>
      </c>
      <c r="F123" s="43">
        <v>200</v>
      </c>
      <c r="G123" s="43">
        <v>8.6</v>
      </c>
      <c r="H123" s="43">
        <v>6.1</v>
      </c>
      <c r="I123" s="43">
        <v>13.9</v>
      </c>
      <c r="J123" s="43">
        <v>144.9</v>
      </c>
      <c r="K123" s="44" t="s">
        <v>96</v>
      </c>
      <c r="L123" s="43">
        <v>9</v>
      </c>
    </row>
    <row r="124" spans="1:12" ht="14.4" x14ac:dyDescent="0.3">
      <c r="A124" s="23"/>
      <c r="B124" s="15"/>
      <c r="C124" s="11"/>
      <c r="D124" s="7" t="s">
        <v>28</v>
      </c>
      <c r="E124" s="52" t="s">
        <v>152</v>
      </c>
      <c r="F124" s="43">
        <v>120</v>
      </c>
      <c r="G124" s="43">
        <v>17.399999999999999</v>
      </c>
      <c r="H124" s="43">
        <v>16.399999999999999</v>
      </c>
      <c r="I124" s="43">
        <v>17.5</v>
      </c>
      <c r="J124" s="43">
        <v>286.89999999999998</v>
      </c>
      <c r="K124" s="44" t="s">
        <v>97</v>
      </c>
      <c r="L124" s="43">
        <v>33.799999999999997</v>
      </c>
    </row>
    <row r="125" spans="1:12" ht="14.4" x14ac:dyDescent="0.3">
      <c r="A125" s="23"/>
      <c r="B125" s="15"/>
      <c r="C125" s="11"/>
      <c r="D125" s="7" t="s">
        <v>29</v>
      </c>
      <c r="E125" s="42" t="s">
        <v>138</v>
      </c>
      <c r="F125" s="43">
        <v>150</v>
      </c>
      <c r="G125" s="43">
        <v>3.6</v>
      </c>
      <c r="H125" s="43">
        <v>4.8</v>
      </c>
      <c r="I125" s="43">
        <v>36.4</v>
      </c>
      <c r="J125" s="43">
        <v>203.5</v>
      </c>
      <c r="K125" s="44" t="s">
        <v>80</v>
      </c>
      <c r="L125" s="43">
        <v>12</v>
      </c>
    </row>
    <row r="126" spans="1:12" ht="14.4" x14ac:dyDescent="0.3">
      <c r="A126" s="23"/>
      <c r="B126" s="15"/>
      <c r="C126" s="11"/>
      <c r="D126" s="7" t="s">
        <v>30</v>
      </c>
      <c r="E126" s="42" t="s">
        <v>153</v>
      </c>
      <c r="F126" s="43">
        <v>200</v>
      </c>
      <c r="G126" s="43">
        <v>0.5</v>
      </c>
      <c r="H126" s="43">
        <v>0</v>
      </c>
      <c r="I126" s="43">
        <v>19.8</v>
      </c>
      <c r="J126" s="43">
        <v>81</v>
      </c>
      <c r="K126" s="44" t="s">
        <v>55</v>
      </c>
      <c r="L126" s="43">
        <v>3.6</v>
      </c>
    </row>
    <row r="127" spans="1:12" ht="14.4" x14ac:dyDescent="0.3">
      <c r="A127" s="23"/>
      <c r="B127" s="15"/>
      <c r="C127" s="11"/>
      <c r="D127" s="7" t="s">
        <v>31</v>
      </c>
      <c r="E127" s="2" t="s">
        <v>120</v>
      </c>
      <c r="F127" s="43">
        <v>20</v>
      </c>
      <c r="G127" s="43">
        <v>1.5</v>
      </c>
      <c r="H127" s="43">
        <v>0.2</v>
      </c>
      <c r="I127" s="43">
        <v>9.8000000000000007</v>
      </c>
      <c r="J127" s="43">
        <v>46.9</v>
      </c>
      <c r="K127" s="44" t="s">
        <v>90</v>
      </c>
      <c r="L127" s="43">
        <v>1.3</v>
      </c>
    </row>
    <row r="128" spans="1:12" ht="14.4" x14ac:dyDescent="0.3">
      <c r="A128" s="23"/>
      <c r="B128" s="15"/>
      <c r="C128" s="11"/>
      <c r="D128" s="7" t="s">
        <v>32</v>
      </c>
      <c r="E128" s="2" t="s">
        <v>118</v>
      </c>
      <c r="F128" s="43">
        <v>50</v>
      </c>
      <c r="G128" s="43">
        <v>3.3</v>
      </c>
      <c r="H128" s="43">
        <v>0.6</v>
      </c>
      <c r="I128" s="43">
        <v>16.7</v>
      </c>
      <c r="J128" s="43">
        <v>85.4</v>
      </c>
      <c r="K128" s="44" t="s">
        <v>90</v>
      </c>
      <c r="L128" s="43">
        <v>3.4</v>
      </c>
    </row>
    <row r="129" spans="1:12" ht="14.4" x14ac:dyDescent="0.3">
      <c r="A129" s="24"/>
      <c r="B129" s="17"/>
      <c r="C129" s="8"/>
      <c r="D129" s="18" t="s">
        <v>33</v>
      </c>
      <c r="E129" s="9"/>
      <c r="F129" s="19">
        <v>800</v>
      </c>
      <c r="G129" s="19">
        <f>SUM(G122:G128)</f>
        <v>36</v>
      </c>
      <c r="H129" s="19">
        <f>SUM(H122:H128)</f>
        <v>31.3</v>
      </c>
      <c r="I129" s="19">
        <f>SUM(I122:I128)</f>
        <v>124.1</v>
      </c>
      <c r="J129" s="19">
        <f>SUM(J122:J128)</f>
        <v>922</v>
      </c>
      <c r="K129" s="25"/>
      <c r="L129" s="19">
        <f>SUM(L122:L128)</f>
        <v>66.7</v>
      </c>
    </row>
    <row r="130" spans="1:12" ht="14.4" x14ac:dyDescent="0.25">
      <c r="A130" s="29">
        <f>A116</f>
        <v>2</v>
      </c>
      <c r="B130" s="30">
        <f>B116</f>
        <v>3</v>
      </c>
      <c r="C130" s="76" t="s">
        <v>4</v>
      </c>
      <c r="D130" s="77"/>
      <c r="E130" s="31"/>
      <c r="F130" s="32">
        <v>1350</v>
      </c>
      <c r="G130" s="32">
        <f>G121+G129</f>
        <v>59.1</v>
      </c>
      <c r="H130" s="32">
        <f>H121+H129</f>
        <v>59.6</v>
      </c>
      <c r="I130" s="32">
        <f>I121+I129</f>
        <v>195.6</v>
      </c>
      <c r="J130" s="32">
        <f>J121+J129</f>
        <v>1554.9</v>
      </c>
      <c r="K130" s="32"/>
      <c r="L130" s="32">
        <f>L121+L129</f>
        <v>141.80000000000001</v>
      </c>
    </row>
    <row r="131" spans="1:12" ht="14.4" x14ac:dyDescent="0.3">
      <c r="A131" s="20">
        <v>2</v>
      </c>
      <c r="B131" s="21">
        <v>4</v>
      </c>
      <c r="C131" s="22" t="s">
        <v>20</v>
      </c>
      <c r="D131" s="5" t="s">
        <v>21</v>
      </c>
      <c r="E131" s="39" t="s">
        <v>154</v>
      </c>
      <c r="F131" s="40">
        <v>200</v>
      </c>
      <c r="G131" s="40">
        <v>6.8</v>
      </c>
      <c r="H131" s="40">
        <v>7.4</v>
      </c>
      <c r="I131" s="40">
        <v>24.6</v>
      </c>
      <c r="J131" s="40">
        <v>192.7</v>
      </c>
      <c r="K131" s="41" t="s">
        <v>98</v>
      </c>
      <c r="L131" s="40">
        <v>13</v>
      </c>
    </row>
    <row r="132" spans="1:12" ht="14.4" x14ac:dyDescent="0.3">
      <c r="A132" s="23"/>
      <c r="B132" s="15"/>
      <c r="C132" s="11"/>
      <c r="D132" s="7" t="s">
        <v>22</v>
      </c>
      <c r="E132" s="42" t="s">
        <v>109</v>
      </c>
      <c r="F132" s="43">
        <v>200</v>
      </c>
      <c r="G132" s="43">
        <v>3.9</v>
      </c>
      <c r="H132" s="43">
        <v>2.9</v>
      </c>
      <c r="I132" s="43">
        <v>11.2</v>
      </c>
      <c r="J132" s="43">
        <v>86</v>
      </c>
      <c r="K132" s="44" t="s">
        <v>50</v>
      </c>
      <c r="L132" s="43">
        <v>10.1</v>
      </c>
    </row>
    <row r="133" spans="1:12" ht="14.4" x14ac:dyDescent="0.3">
      <c r="A133" s="23"/>
      <c r="B133" s="15"/>
      <c r="C133" s="11"/>
      <c r="D133" s="7" t="s">
        <v>115</v>
      </c>
      <c r="E133" s="52" t="s">
        <v>114</v>
      </c>
      <c r="F133" s="43">
        <v>60</v>
      </c>
      <c r="G133" s="43">
        <v>1.7</v>
      </c>
      <c r="H133" s="43">
        <v>0.2</v>
      </c>
      <c r="I133" s="43">
        <v>35.799999999999997</v>
      </c>
      <c r="J133" s="43">
        <v>151.5</v>
      </c>
      <c r="K133" s="44" t="s">
        <v>90</v>
      </c>
      <c r="L133" s="43">
        <v>7.6</v>
      </c>
    </row>
    <row r="134" spans="1:12" ht="14.4" x14ac:dyDescent="0.3">
      <c r="A134" s="23"/>
      <c r="B134" s="15"/>
      <c r="C134" s="11"/>
      <c r="D134" s="72" t="s">
        <v>30</v>
      </c>
      <c r="E134" s="42" t="s">
        <v>155</v>
      </c>
      <c r="F134" s="43">
        <v>170</v>
      </c>
      <c r="G134" s="43">
        <v>5.8</v>
      </c>
      <c r="H134" s="43">
        <v>4.3</v>
      </c>
      <c r="I134" s="43">
        <v>9.4</v>
      </c>
      <c r="J134" s="43">
        <v>98.8</v>
      </c>
      <c r="K134" s="44" t="s">
        <v>90</v>
      </c>
      <c r="L134" s="43">
        <v>24</v>
      </c>
    </row>
    <row r="135" spans="1:12" ht="14.4" x14ac:dyDescent="0.3">
      <c r="A135" s="24"/>
      <c r="B135" s="17"/>
      <c r="C135" s="8"/>
      <c r="D135" s="18" t="s">
        <v>33</v>
      </c>
      <c r="E135" s="9"/>
      <c r="F135" s="19">
        <v>630</v>
      </c>
      <c r="G135" s="19">
        <f>SUM(G131:G134)</f>
        <v>18.2</v>
      </c>
      <c r="H135" s="19">
        <f>SUM(H131:H134)</f>
        <v>14.8</v>
      </c>
      <c r="I135" s="19">
        <f>SUM(I131:I134)</f>
        <v>81</v>
      </c>
      <c r="J135" s="19">
        <f>SUM(J131:J134)</f>
        <v>529</v>
      </c>
      <c r="K135" s="25"/>
      <c r="L135" s="19">
        <f>SUM(L131:L134)</f>
        <v>54.7</v>
      </c>
    </row>
    <row r="136" spans="1:12" ht="14.4" x14ac:dyDescent="0.3">
      <c r="A136" s="26">
        <f>A131</f>
        <v>2</v>
      </c>
      <c r="B136" s="13">
        <f>B131</f>
        <v>4</v>
      </c>
      <c r="C136" s="10" t="s">
        <v>25</v>
      </c>
      <c r="D136" s="7" t="s">
        <v>26</v>
      </c>
      <c r="E136" s="42" t="s">
        <v>156</v>
      </c>
      <c r="F136" s="43">
        <v>60</v>
      </c>
      <c r="G136" s="43">
        <v>0.8</v>
      </c>
      <c r="H136" s="43">
        <v>6.1</v>
      </c>
      <c r="I136" s="43">
        <v>3.6</v>
      </c>
      <c r="J136" s="43">
        <v>72.5</v>
      </c>
      <c r="K136" s="44" t="s">
        <v>99</v>
      </c>
      <c r="L136" s="53">
        <v>2.5</v>
      </c>
    </row>
    <row r="137" spans="1:12" ht="14.4" x14ac:dyDescent="0.3">
      <c r="A137" s="23"/>
      <c r="B137" s="15"/>
      <c r="C137" s="11"/>
      <c r="D137" s="7" t="s">
        <v>27</v>
      </c>
      <c r="E137" s="42" t="s">
        <v>157</v>
      </c>
      <c r="F137" s="43">
        <v>200</v>
      </c>
      <c r="G137" s="43">
        <v>6.5</v>
      </c>
      <c r="H137" s="43">
        <v>2.8</v>
      </c>
      <c r="I137" s="43">
        <v>14.9</v>
      </c>
      <c r="J137" s="43">
        <v>110.9</v>
      </c>
      <c r="K137" s="44" t="s">
        <v>100</v>
      </c>
      <c r="L137" s="53">
        <v>4.9000000000000004</v>
      </c>
    </row>
    <row r="138" spans="1:12" ht="14.4" x14ac:dyDescent="0.3">
      <c r="A138" s="23"/>
      <c r="B138" s="15"/>
      <c r="C138" s="11"/>
      <c r="D138" s="7" t="s">
        <v>28</v>
      </c>
      <c r="E138" s="52" t="s">
        <v>158</v>
      </c>
      <c r="F138" s="43">
        <v>120</v>
      </c>
      <c r="G138" s="43">
        <v>17.2</v>
      </c>
      <c r="H138" s="43">
        <v>16.8</v>
      </c>
      <c r="I138" s="43">
        <v>16.100000000000001</v>
      </c>
      <c r="J138" s="43">
        <v>284.39999999999998</v>
      </c>
      <c r="K138" s="44" t="s">
        <v>102</v>
      </c>
      <c r="L138" s="53">
        <v>33.4</v>
      </c>
    </row>
    <row r="139" spans="1:12" ht="14.4" x14ac:dyDescent="0.3">
      <c r="A139" s="23"/>
      <c r="B139" s="15"/>
      <c r="C139" s="11"/>
      <c r="D139" s="7" t="s">
        <v>29</v>
      </c>
      <c r="E139" s="42" t="s">
        <v>159</v>
      </c>
      <c r="F139" s="43">
        <v>150</v>
      </c>
      <c r="G139" s="43">
        <v>3.1</v>
      </c>
      <c r="H139" s="43">
        <v>5.3</v>
      </c>
      <c r="I139" s="43">
        <v>19.8</v>
      </c>
      <c r="J139" s="43">
        <v>139.4</v>
      </c>
      <c r="K139" s="44" t="s">
        <v>101</v>
      </c>
      <c r="L139" s="53">
        <v>6.5</v>
      </c>
    </row>
    <row r="140" spans="1:12" ht="14.4" x14ac:dyDescent="0.3">
      <c r="A140" s="23"/>
      <c r="B140" s="15"/>
      <c r="C140" s="11"/>
      <c r="D140" s="7" t="s">
        <v>30</v>
      </c>
      <c r="E140" s="42" t="s">
        <v>119</v>
      </c>
      <c r="F140" s="43">
        <v>200</v>
      </c>
      <c r="G140" s="43">
        <v>0.5</v>
      </c>
      <c r="H140" s="43">
        <v>0.2</v>
      </c>
      <c r="I140" s="43">
        <v>21</v>
      </c>
      <c r="J140" s="43">
        <v>87.9</v>
      </c>
      <c r="K140" s="44">
        <v>282</v>
      </c>
      <c r="L140" s="53">
        <v>5.5</v>
      </c>
    </row>
    <row r="141" spans="1:12" ht="14.4" x14ac:dyDescent="0.3">
      <c r="A141" s="23"/>
      <c r="B141" s="15"/>
      <c r="C141" s="11"/>
      <c r="D141" s="73" t="s">
        <v>31</v>
      </c>
      <c r="E141" s="2" t="s">
        <v>120</v>
      </c>
      <c r="F141" s="43">
        <v>20</v>
      </c>
      <c r="G141" s="43">
        <v>1.5</v>
      </c>
      <c r="H141" s="43">
        <v>0.2</v>
      </c>
      <c r="I141" s="43">
        <v>9.8000000000000007</v>
      </c>
      <c r="J141" s="43">
        <v>46.9</v>
      </c>
      <c r="K141" s="44" t="s">
        <v>90</v>
      </c>
      <c r="L141" s="53">
        <v>1.3</v>
      </c>
    </row>
    <row r="142" spans="1:12" ht="14.4" x14ac:dyDescent="0.3">
      <c r="A142" s="24"/>
      <c r="B142" s="17"/>
      <c r="C142" s="8"/>
      <c r="D142" s="18" t="s">
        <v>33</v>
      </c>
      <c r="E142" s="9"/>
      <c r="F142" s="19">
        <v>750</v>
      </c>
      <c r="G142" s="19">
        <f>SUM(G136:G141)</f>
        <v>29.6</v>
      </c>
      <c r="H142" s="19">
        <f>SUM(H136:H141)</f>
        <v>31.4</v>
      </c>
      <c r="I142" s="19">
        <f>SUM(I136:I141)</f>
        <v>85.2</v>
      </c>
      <c r="J142" s="19">
        <f>SUM(J136:J141)</f>
        <v>741.99999999999989</v>
      </c>
      <c r="K142" s="25"/>
      <c r="L142" s="67">
        <f>SUM(L136:L141)</f>
        <v>54.099999999999994</v>
      </c>
    </row>
    <row r="143" spans="1:12" ht="14.4" x14ac:dyDescent="0.25">
      <c r="A143" s="29">
        <f>A131</f>
        <v>2</v>
      </c>
      <c r="B143" s="30">
        <f>B131</f>
        <v>4</v>
      </c>
      <c r="C143" s="76" t="s">
        <v>4</v>
      </c>
      <c r="D143" s="77"/>
      <c r="E143" s="31"/>
      <c r="F143" s="32">
        <v>1380</v>
      </c>
      <c r="G143" s="32">
        <f>G135+G142</f>
        <v>47.8</v>
      </c>
      <c r="H143" s="32">
        <f>H135+H142</f>
        <v>46.2</v>
      </c>
      <c r="I143" s="32">
        <f>I135+I142</f>
        <v>166.2</v>
      </c>
      <c r="J143" s="32">
        <f>J135+J142</f>
        <v>1271</v>
      </c>
      <c r="K143" s="32"/>
      <c r="L143" s="32">
        <f>L135+L142</f>
        <v>108.8</v>
      </c>
    </row>
    <row r="144" spans="1:12" ht="14.4" x14ac:dyDescent="0.3">
      <c r="A144" s="20">
        <v>2</v>
      </c>
      <c r="B144" s="21">
        <v>5</v>
      </c>
      <c r="C144" s="22" t="s">
        <v>20</v>
      </c>
      <c r="D144" s="5" t="s">
        <v>21</v>
      </c>
      <c r="E144" s="39" t="s">
        <v>160</v>
      </c>
      <c r="F144" s="40">
        <v>200</v>
      </c>
      <c r="G144" s="40">
        <v>8.3000000000000007</v>
      </c>
      <c r="H144" s="40">
        <v>10.1</v>
      </c>
      <c r="I144" s="40">
        <v>37.6</v>
      </c>
      <c r="J144" s="40">
        <v>274.89999999999998</v>
      </c>
      <c r="K144" s="41" t="s">
        <v>103</v>
      </c>
      <c r="L144" s="40">
        <v>13.7</v>
      </c>
    </row>
    <row r="145" spans="1:12" ht="14.4" x14ac:dyDescent="0.3">
      <c r="A145" s="23"/>
      <c r="B145" s="15"/>
      <c r="C145" s="11"/>
      <c r="D145" s="7" t="s">
        <v>22</v>
      </c>
      <c r="E145" s="42" t="s">
        <v>161</v>
      </c>
      <c r="F145" s="43">
        <v>200</v>
      </c>
      <c r="G145" s="43">
        <v>0.2</v>
      </c>
      <c r="H145" s="43">
        <v>0</v>
      </c>
      <c r="I145" s="43">
        <v>6.4</v>
      </c>
      <c r="J145" s="43">
        <v>26.8</v>
      </c>
      <c r="K145" s="44" t="s">
        <v>89</v>
      </c>
      <c r="L145" s="43">
        <v>0.6</v>
      </c>
    </row>
    <row r="146" spans="1:12" ht="14.4" x14ac:dyDescent="0.3">
      <c r="A146" s="23"/>
      <c r="B146" s="15"/>
      <c r="C146" s="11"/>
      <c r="D146" s="7" t="s">
        <v>171</v>
      </c>
      <c r="E146" s="42" t="s">
        <v>166</v>
      </c>
      <c r="F146" s="43">
        <v>50</v>
      </c>
      <c r="G146" s="43">
        <v>3.3</v>
      </c>
      <c r="H146" s="43">
        <v>0.6</v>
      </c>
      <c r="I146" s="43">
        <v>16.7</v>
      </c>
      <c r="J146" s="43">
        <v>85.4</v>
      </c>
      <c r="K146" s="44" t="s">
        <v>90</v>
      </c>
      <c r="L146" s="43">
        <v>3.4</v>
      </c>
    </row>
    <row r="147" spans="1:12" ht="14.4" x14ac:dyDescent="0.3">
      <c r="A147" s="23"/>
      <c r="B147" s="15"/>
      <c r="C147" s="11"/>
      <c r="D147" s="72" t="s">
        <v>115</v>
      </c>
      <c r="E147" s="52" t="s">
        <v>127</v>
      </c>
      <c r="F147" s="43">
        <v>30</v>
      </c>
      <c r="G147" s="43">
        <v>1.6</v>
      </c>
      <c r="H147" s="43">
        <v>7.5</v>
      </c>
      <c r="I147" s="43">
        <v>9.9</v>
      </c>
      <c r="J147" s="43">
        <v>113</v>
      </c>
      <c r="K147" s="44" t="s">
        <v>51</v>
      </c>
      <c r="L147" s="43">
        <v>7.5</v>
      </c>
    </row>
    <row r="148" spans="1:12" ht="14.4" x14ac:dyDescent="0.3">
      <c r="A148" s="23"/>
      <c r="B148" s="15"/>
      <c r="C148" s="11"/>
      <c r="D148" s="6" t="s">
        <v>24</v>
      </c>
      <c r="E148" s="42" t="s">
        <v>121</v>
      </c>
      <c r="F148" s="43">
        <v>150</v>
      </c>
      <c r="G148" s="43">
        <v>0.6</v>
      </c>
      <c r="H148" s="43">
        <v>0.6</v>
      </c>
      <c r="I148" s="43">
        <v>14.7</v>
      </c>
      <c r="J148" s="43">
        <v>66.599999999999994</v>
      </c>
      <c r="K148" s="44" t="s">
        <v>90</v>
      </c>
      <c r="L148" s="43">
        <v>21</v>
      </c>
    </row>
    <row r="149" spans="1:12" ht="15.75" customHeight="1" x14ac:dyDescent="0.3">
      <c r="A149" s="24"/>
      <c r="B149" s="17"/>
      <c r="C149" s="8"/>
      <c r="D149" s="18" t="s">
        <v>33</v>
      </c>
      <c r="E149" s="9"/>
      <c r="F149" s="19">
        <v>630</v>
      </c>
      <c r="G149" s="19">
        <f>SUM(G144:G148)</f>
        <v>14</v>
      </c>
      <c r="H149" s="19">
        <f>SUM(H144:H148)</f>
        <v>18.8</v>
      </c>
      <c r="I149" s="19">
        <f>SUM(I144:I148)</f>
        <v>85.300000000000011</v>
      </c>
      <c r="J149" s="19">
        <f>SUM(J144:J148)</f>
        <v>566.70000000000005</v>
      </c>
      <c r="K149" s="25"/>
      <c r="L149" s="19">
        <f>SUM(L144:L148)</f>
        <v>46.2</v>
      </c>
    </row>
    <row r="150" spans="1:12" ht="14.4" x14ac:dyDescent="0.3">
      <c r="A150" s="26">
        <f>A144</f>
        <v>2</v>
      </c>
      <c r="B150" s="13">
        <f>B144</f>
        <v>5</v>
      </c>
      <c r="C150" s="10" t="s">
        <v>25</v>
      </c>
      <c r="D150" s="7" t="s">
        <v>26</v>
      </c>
      <c r="E150" s="42" t="s">
        <v>162</v>
      </c>
      <c r="F150" s="43">
        <v>60</v>
      </c>
      <c r="G150" s="43">
        <v>0.5</v>
      </c>
      <c r="H150" s="43">
        <v>6.1</v>
      </c>
      <c r="I150" s="43">
        <v>4.3</v>
      </c>
      <c r="J150" s="43">
        <v>74.3</v>
      </c>
      <c r="K150" s="44" t="s">
        <v>104</v>
      </c>
      <c r="L150" s="43">
        <v>3.4</v>
      </c>
    </row>
    <row r="151" spans="1:12" ht="14.4" x14ac:dyDescent="0.3">
      <c r="A151" s="23"/>
      <c r="B151" s="15"/>
      <c r="C151" s="11"/>
      <c r="D151" s="7" t="s">
        <v>27</v>
      </c>
      <c r="E151" s="42" t="s">
        <v>163</v>
      </c>
      <c r="F151" s="43">
        <v>200</v>
      </c>
      <c r="G151" s="43">
        <v>7.9</v>
      </c>
      <c r="H151" s="43">
        <v>3.8</v>
      </c>
      <c r="I151" s="43">
        <v>12.4</v>
      </c>
      <c r="J151" s="43">
        <v>115.7</v>
      </c>
      <c r="K151" s="44" t="s">
        <v>105</v>
      </c>
      <c r="L151" s="43">
        <v>14</v>
      </c>
    </row>
    <row r="152" spans="1:12" ht="14.4" x14ac:dyDescent="0.3">
      <c r="A152" s="23"/>
      <c r="B152" s="15"/>
      <c r="C152" s="11"/>
      <c r="D152" s="7" t="s">
        <v>28</v>
      </c>
      <c r="E152" s="52" t="s">
        <v>164</v>
      </c>
      <c r="F152" s="43">
        <v>130</v>
      </c>
      <c r="G152" s="43">
        <v>13.9</v>
      </c>
      <c r="H152" s="43">
        <v>13.9</v>
      </c>
      <c r="I152" s="43">
        <v>1.3</v>
      </c>
      <c r="J152" s="43">
        <v>185.5</v>
      </c>
      <c r="K152" s="44">
        <v>213</v>
      </c>
      <c r="L152" s="43">
        <v>37.700000000000003</v>
      </c>
    </row>
    <row r="153" spans="1:12" ht="14.4" x14ac:dyDescent="0.3">
      <c r="A153" s="23"/>
      <c r="B153" s="15"/>
      <c r="C153" s="11"/>
      <c r="D153" s="7" t="s">
        <v>29</v>
      </c>
      <c r="E153" s="42" t="s">
        <v>165</v>
      </c>
      <c r="F153" s="43">
        <v>150</v>
      </c>
      <c r="G153" s="43">
        <v>8.1999999999999993</v>
      </c>
      <c r="H153" s="43">
        <v>6.3</v>
      </c>
      <c r="I153" s="43">
        <v>35.9</v>
      </c>
      <c r="J153" s="43">
        <v>233.7</v>
      </c>
      <c r="K153" s="44" t="s">
        <v>54</v>
      </c>
      <c r="L153" s="43">
        <v>10.7</v>
      </c>
    </row>
    <row r="154" spans="1:12" ht="14.4" x14ac:dyDescent="0.3">
      <c r="A154" s="23"/>
      <c r="B154" s="15"/>
      <c r="C154" s="11"/>
      <c r="D154" s="7" t="s">
        <v>30</v>
      </c>
      <c r="E154" s="42" t="s">
        <v>128</v>
      </c>
      <c r="F154" s="43">
        <v>200</v>
      </c>
      <c r="G154" s="43">
        <v>0.6</v>
      </c>
      <c r="H154" s="43">
        <v>0.2</v>
      </c>
      <c r="I154" s="43">
        <v>15.1</v>
      </c>
      <c r="J154" s="43">
        <v>65.400000000000006</v>
      </c>
      <c r="K154" s="44" t="s">
        <v>69</v>
      </c>
      <c r="L154" s="43">
        <v>6.2</v>
      </c>
    </row>
    <row r="155" spans="1:12" ht="14.4" x14ac:dyDescent="0.3">
      <c r="A155" s="23"/>
      <c r="B155" s="15"/>
      <c r="C155" s="11"/>
      <c r="D155" s="7" t="s">
        <v>31</v>
      </c>
      <c r="E155" s="42" t="s">
        <v>120</v>
      </c>
      <c r="F155" s="43">
        <v>20</v>
      </c>
      <c r="G155" s="43">
        <v>1.5</v>
      </c>
      <c r="H155" s="43">
        <v>0.2</v>
      </c>
      <c r="I155" s="43">
        <v>9.8000000000000007</v>
      </c>
      <c r="J155" s="43">
        <v>46.9</v>
      </c>
      <c r="K155" s="44" t="s">
        <v>90</v>
      </c>
      <c r="L155" s="43">
        <v>1.3</v>
      </c>
    </row>
    <row r="156" spans="1:12" ht="14.4" x14ac:dyDescent="0.3">
      <c r="A156" s="23"/>
      <c r="B156" s="15"/>
      <c r="C156" s="11"/>
      <c r="D156" s="7" t="s">
        <v>32</v>
      </c>
      <c r="E156" s="42"/>
      <c r="F156" s="43"/>
      <c r="G156" s="43"/>
      <c r="H156" s="43"/>
      <c r="I156" s="43"/>
      <c r="J156" s="43"/>
      <c r="K156" s="44"/>
      <c r="L156" s="43"/>
    </row>
    <row r="157" spans="1:12" ht="14.4" x14ac:dyDescent="0.3">
      <c r="A157" s="24"/>
      <c r="B157" s="17"/>
      <c r="C157" s="8"/>
      <c r="D157" s="18" t="s">
        <v>33</v>
      </c>
      <c r="E157" s="9"/>
      <c r="F157" s="19">
        <v>760</v>
      </c>
      <c r="G157" s="19">
        <f>SUM(G150:G156)</f>
        <v>32.6</v>
      </c>
      <c r="H157" s="19">
        <f>SUM(H150:H156)</f>
        <v>30.499999999999996</v>
      </c>
      <c r="I157" s="19">
        <f>SUM(I150:I156)</f>
        <v>78.8</v>
      </c>
      <c r="J157" s="19">
        <f>SUM(J150:J156)</f>
        <v>721.5</v>
      </c>
      <c r="K157" s="25"/>
      <c r="L157" s="19">
        <f>SUM(L150:L156)</f>
        <v>73.3</v>
      </c>
    </row>
    <row r="158" spans="1:12" ht="14.4" x14ac:dyDescent="0.25">
      <c r="A158" s="29">
        <f>A144</f>
        <v>2</v>
      </c>
      <c r="B158" s="30">
        <f>B144</f>
        <v>5</v>
      </c>
      <c r="C158" s="76" t="s">
        <v>4</v>
      </c>
      <c r="D158" s="77"/>
      <c r="E158" s="31"/>
      <c r="F158" s="32">
        <f>F149+F157</f>
        <v>1390</v>
      </c>
      <c r="G158" s="32">
        <f>G149+G157</f>
        <v>46.6</v>
      </c>
      <c r="H158" s="32">
        <f>H149+H157</f>
        <v>49.3</v>
      </c>
      <c r="I158" s="32">
        <f>I149+I157</f>
        <v>164.10000000000002</v>
      </c>
      <c r="J158" s="32">
        <f>J149+J157</f>
        <v>1288.2</v>
      </c>
      <c r="K158" s="32"/>
      <c r="L158" s="32">
        <f>L149+L157</f>
        <v>119.5</v>
      </c>
    </row>
    <row r="159" spans="1:12" x14ac:dyDescent="0.25">
      <c r="A159" s="27"/>
      <c r="B159" s="28"/>
      <c r="C159" s="78" t="s">
        <v>5</v>
      </c>
      <c r="D159" s="78"/>
      <c r="E159" s="78"/>
      <c r="F159" s="34">
        <f>(F21+F38+F53+F70+F85+F101+F115+F130+F143+F158)/(IF(F21=0,0,1)+IF(F38=0,0,1)+IF(F53=0,0,1)+IF(F70=0,0,1)+IF(F85=0,0,1)+IF(F101=0,0,1)+IF(F115=0,0,1)+IF(F130=0,0,1)+IF(F143=0,0,1)+IF(F158=0,0,1))</f>
        <v>1415.5</v>
      </c>
      <c r="G159" s="34">
        <f>(G21+G38+G53+G70+G85+G101+G115+G130+G143+G158)/(IF(G21=0,0,1)+IF(G38=0,0,1)+IF(G53=0,0,1)+IF(G70=0,0,1)+IF(G85=0,0,1)+IF(G101=0,0,1)+IF(G115=0,0,1)+IF(G130=0,0,1)+IF(G143=0,0,1)+IF(G158=0,0,1))</f>
        <v>53.589999999999996</v>
      </c>
      <c r="H159" s="34">
        <f>(H21+H38+H53+H70+H85+H101+H115+H130+H143+H158)/(IF(H21=0,0,1)+IF(H38=0,0,1)+IF(H53=0,0,1)+IF(H70=0,0,1)+IF(H85=0,0,1)+IF(H101=0,0,1)+IF(H115=0,0,1)+IF(H130=0,0,1)+IF(H143=0,0,1)+IF(H158=0,0,1))</f>
        <v>49.18</v>
      </c>
      <c r="I159" s="34">
        <f>(I21+I38+I53+I70+I85+I101+I115+I130+I143+I158)/(IF(I21=0,0,1)+IF(I38=0,0,1)+IF(I53=0,0,1)+IF(I70=0,0,1)+IF(I85=0,0,1)+IF(I101=0,0,1)+IF(I115=0,0,1)+IF(I130=0,0,1)+IF(I143=0,0,1)+IF(I158=0,0,1))</f>
        <v>172.48000000000002</v>
      </c>
      <c r="J159" s="34">
        <f>(J21+J38+J53+J70+J85+J101+J115+J130+J143+J158)/(IF(J21=0,0,1)+IF(J38=0,0,1)+IF(J53=0,0,1)+IF(J70=0,0,1)+IF(J85=0,0,1)+IF(J101=0,0,1)+IF(J115=0,0,1)+IF(J130=0,0,1)+IF(J143=0,0,1)+IF(J158=0,0,1))</f>
        <v>1363.4499999999998</v>
      </c>
      <c r="K159" s="34"/>
      <c r="L159" s="34">
        <f>(L21+L38+L53+L70+L85+L101+L115+L130+L143+L158)/(IF(L21=0,0,1)+IF(L38=0,0,1)+IF(L53=0,0,1)+IF(L70=0,0,1)+IF(L85=0,0,1)+IF(L101=0,0,1)+IF(L115=0,0,1)+IF(L130=0,0,1)+IF(L143=0,0,1)+IF(L158=0,0,1))</f>
        <v>137.47999999999999</v>
      </c>
    </row>
  </sheetData>
  <mergeCells count="14">
    <mergeCell ref="C1:E1"/>
    <mergeCell ref="H1:K1"/>
    <mergeCell ref="H2:K2"/>
    <mergeCell ref="C38:D38"/>
    <mergeCell ref="C53:D53"/>
    <mergeCell ref="C70:D70"/>
    <mergeCell ref="C85:D85"/>
    <mergeCell ref="C21:D21"/>
    <mergeCell ref="C159:E159"/>
    <mergeCell ref="C158:D158"/>
    <mergeCell ref="C101:D101"/>
    <mergeCell ref="C115:D115"/>
    <mergeCell ref="C130:D130"/>
    <mergeCell ref="C143:D14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Administrator</cp:lastModifiedBy>
  <cp:lastPrinted>2025-08-19T02:32:10Z</cp:lastPrinted>
  <dcterms:created xsi:type="dcterms:W3CDTF">2022-05-16T14:23:56Z</dcterms:created>
  <dcterms:modified xsi:type="dcterms:W3CDTF">2026-01-12T01:18:24Z</dcterms:modified>
</cp:coreProperties>
</file>