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урундусская НШ\Desktop\на сайт 2023 - 2024\ежедневное меню на сайт\"/>
    </mc:Choice>
  </mc:AlternateContent>
  <bookViews>
    <workbookView xWindow="0" yWindow="0" windowWidth="11490" windowHeight="648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63" i="1" l="1"/>
  <c r="G155" i="1"/>
  <c r="B172" i="1" l="1"/>
  <c r="A172" i="1"/>
  <c r="L171" i="1"/>
  <c r="J171" i="1"/>
  <c r="I171" i="1"/>
  <c r="H171" i="1"/>
  <c r="G171" i="1"/>
  <c r="B163" i="1"/>
  <c r="A163" i="1"/>
  <c r="L162" i="1"/>
  <c r="J162" i="1"/>
  <c r="I162" i="1"/>
  <c r="H162" i="1"/>
  <c r="G162" i="1"/>
  <c r="F172" i="1"/>
  <c r="B156" i="1"/>
  <c r="A156" i="1"/>
  <c r="L155" i="1"/>
  <c r="J155" i="1"/>
  <c r="I155" i="1"/>
  <c r="H155" i="1"/>
  <c r="B147" i="1"/>
  <c r="A147" i="1"/>
  <c r="L146" i="1"/>
  <c r="J146" i="1"/>
  <c r="I146" i="1"/>
  <c r="H146" i="1"/>
  <c r="G146" i="1"/>
  <c r="G156" i="1" s="1"/>
  <c r="B140" i="1"/>
  <c r="A140" i="1"/>
  <c r="L139" i="1"/>
  <c r="J139" i="1"/>
  <c r="I139" i="1"/>
  <c r="H139" i="1"/>
  <c r="G139" i="1"/>
  <c r="B131" i="1"/>
  <c r="A131" i="1"/>
  <c r="L130" i="1"/>
  <c r="J130" i="1"/>
  <c r="I130" i="1"/>
  <c r="H130" i="1"/>
  <c r="G130" i="1"/>
  <c r="B124" i="1"/>
  <c r="A124" i="1"/>
  <c r="L123" i="1"/>
  <c r="J123" i="1"/>
  <c r="I123" i="1"/>
  <c r="H123" i="1"/>
  <c r="G123" i="1"/>
  <c r="B115" i="1"/>
  <c r="A115" i="1"/>
  <c r="L114" i="1"/>
  <c r="J114" i="1"/>
  <c r="I114" i="1"/>
  <c r="H114" i="1"/>
  <c r="G114" i="1"/>
  <c r="B108" i="1"/>
  <c r="A108" i="1"/>
  <c r="L107" i="1"/>
  <c r="J107" i="1"/>
  <c r="I107" i="1"/>
  <c r="H107" i="1"/>
  <c r="G107" i="1"/>
  <c r="B98" i="1"/>
  <c r="A98" i="1"/>
  <c r="L97" i="1"/>
  <c r="J97" i="1"/>
  <c r="I97" i="1"/>
  <c r="H97" i="1"/>
  <c r="G97" i="1"/>
  <c r="B91" i="1"/>
  <c r="A91" i="1"/>
  <c r="L90" i="1"/>
  <c r="J90" i="1"/>
  <c r="I90" i="1"/>
  <c r="H90" i="1"/>
  <c r="G90" i="1"/>
  <c r="F90" i="1"/>
  <c r="B82" i="1"/>
  <c r="A82" i="1"/>
  <c r="L81" i="1"/>
  <c r="L91" i="1" s="1"/>
  <c r="J81" i="1"/>
  <c r="I81" i="1"/>
  <c r="H81" i="1"/>
  <c r="G81" i="1"/>
  <c r="F81" i="1"/>
  <c r="B75" i="1"/>
  <c r="A75" i="1"/>
  <c r="L74" i="1"/>
  <c r="J74" i="1"/>
  <c r="I74" i="1"/>
  <c r="H74" i="1"/>
  <c r="G74" i="1"/>
  <c r="G75" i="1" s="1"/>
  <c r="F74" i="1"/>
  <c r="B64" i="1"/>
  <c r="A64" i="1"/>
  <c r="L63" i="1"/>
  <c r="J63" i="1"/>
  <c r="I63" i="1"/>
  <c r="H63" i="1"/>
  <c r="F63" i="1"/>
  <c r="B57" i="1"/>
  <c r="A57" i="1"/>
  <c r="L56" i="1"/>
  <c r="J56" i="1"/>
  <c r="I56" i="1"/>
  <c r="H56" i="1"/>
  <c r="G56" i="1"/>
  <c r="F56" i="1"/>
  <c r="B48" i="1"/>
  <c r="A48" i="1"/>
  <c r="L47" i="1"/>
  <c r="J47" i="1"/>
  <c r="I47" i="1"/>
  <c r="H47" i="1"/>
  <c r="G47" i="1"/>
  <c r="F47" i="1"/>
  <c r="B41" i="1"/>
  <c r="A41" i="1"/>
  <c r="L40" i="1"/>
  <c r="J40" i="1"/>
  <c r="I40" i="1"/>
  <c r="H40" i="1"/>
  <c r="G40" i="1"/>
  <c r="F40" i="1"/>
  <c r="B30" i="1"/>
  <c r="A30" i="1"/>
  <c r="L29" i="1"/>
  <c r="J29" i="1"/>
  <c r="I29" i="1"/>
  <c r="H29" i="1"/>
  <c r="G29" i="1"/>
  <c r="F29" i="1"/>
  <c r="B23" i="1"/>
  <c r="A23" i="1"/>
  <c r="L22" i="1"/>
  <c r="J22" i="1"/>
  <c r="J23" i="1" s="1"/>
  <c r="I22" i="1"/>
  <c r="H22" i="1"/>
  <c r="G22" i="1"/>
  <c r="F22" i="1"/>
  <c r="B12" i="1"/>
  <c r="A12" i="1"/>
  <c r="L11" i="1"/>
  <c r="I11" i="1"/>
  <c r="H11" i="1"/>
  <c r="G11" i="1"/>
  <c r="F11" i="1"/>
  <c r="G91" i="1" l="1"/>
  <c r="L75" i="1"/>
  <c r="L23" i="1"/>
  <c r="L57" i="1"/>
  <c r="L41" i="1"/>
  <c r="I172" i="1"/>
  <c r="G172" i="1"/>
  <c r="J156" i="1"/>
  <c r="L156" i="1"/>
  <c r="I140" i="1"/>
  <c r="J140" i="1"/>
  <c r="H156" i="1"/>
  <c r="J172" i="1"/>
  <c r="I156" i="1"/>
  <c r="H140" i="1"/>
  <c r="H172" i="1"/>
  <c r="L140" i="1"/>
  <c r="G140" i="1"/>
  <c r="I124" i="1"/>
  <c r="L124" i="1"/>
  <c r="J124" i="1"/>
  <c r="H124" i="1"/>
  <c r="J108" i="1"/>
  <c r="I108" i="1"/>
  <c r="H108" i="1"/>
  <c r="G108" i="1"/>
  <c r="J91" i="1"/>
  <c r="I91" i="1"/>
  <c r="F91" i="1"/>
  <c r="H91" i="1"/>
  <c r="J75" i="1"/>
  <c r="F75" i="1"/>
  <c r="I75" i="1"/>
  <c r="H75" i="1"/>
  <c r="I57" i="1"/>
  <c r="H57" i="1"/>
  <c r="G57" i="1"/>
  <c r="F57" i="1"/>
  <c r="J57" i="1"/>
  <c r="H41" i="1"/>
  <c r="I41" i="1"/>
  <c r="J41" i="1"/>
  <c r="G41" i="1"/>
  <c r="F41" i="1"/>
  <c r="H23" i="1"/>
  <c r="F23" i="1"/>
  <c r="I23" i="1"/>
  <c r="G23" i="1"/>
  <c r="L108" i="1"/>
  <c r="G124" i="1"/>
  <c r="L172" i="1"/>
  <c r="L173" i="1" l="1"/>
  <c r="J173" i="1"/>
  <c r="H173" i="1"/>
  <c r="I173" i="1"/>
  <c r="G173" i="1"/>
  <c r="F173" i="1"/>
</calcChain>
</file>

<file path=xl/sharedStrings.xml><?xml version="1.0" encoding="utf-8"?>
<sst xmlns="http://schemas.openxmlformats.org/spreadsheetml/2006/main" count="411" uniqueCount="177">
  <si>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</si>
  <si>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</si>
  <si>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</si>
  <si>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</si>
  <si>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</si>
  <si>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</si>
  <si>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</si>
  <si>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</si>
  <si>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</si>
  <si>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</si>
  <si>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</si>
  <si>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</si>
  <si>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</si>
  <si>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</si>
  <si>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</si>
  <si>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</si>
  <si>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</si>
  <si>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</si>
  <si>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</si>
  <si>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</si>
  <si>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</si>
  <si>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</si>
  <si>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</si>
  <si>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</si>
  <si>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</si>
  <si>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</si>
  <si>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</si>
  <si>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</si>
  <si>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</si>
  <si>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</si>
  <si>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</si>
  <si>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</si>
  <si>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</si>
  <si>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</si>
  <si>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</si>
  <si>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</si>
  <si>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</si>
  <si>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</si>
  <si>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Банан</t>
  </si>
  <si>
    <t>Каша "Дружба"</t>
  </si>
  <si>
    <t>Какао с молоком</t>
  </si>
  <si>
    <t>Суп картофельный с макаронными изделиями</t>
  </si>
  <si>
    <t>Запеканка из творога</t>
  </si>
  <si>
    <t>Курица тушеная с морковью</t>
  </si>
  <si>
    <t>какао с молоком</t>
  </si>
  <si>
    <t>Венигрет с растительным маслом</t>
  </si>
  <si>
    <t>Щи из свежей капусты со сметаной</t>
  </si>
  <si>
    <t>бутерброд с маслом</t>
  </si>
  <si>
    <t>банан</t>
  </si>
  <si>
    <t>187.8</t>
  </si>
  <si>
    <t>86.0</t>
  </si>
  <si>
    <t>54-23гн</t>
  </si>
  <si>
    <t>53-19з</t>
  </si>
  <si>
    <t>54-4г</t>
  </si>
  <si>
    <t>54-1хн</t>
  </si>
  <si>
    <t>54-2хн</t>
  </si>
  <si>
    <t>54-16к</t>
  </si>
  <si>
    <t>54-21гн</t>
  </si>
  <si>
    <t>54-24с</t>
  </si>
  <si>
    <t>Рыба тушеная с овощами в томате (минтай)</t>
  </si>
  <si>
    <t>54-11р</t>
  </si>
  <si>
    <t>54-1т</t>
  </si>
  <si>
    <t>54-4гн</t>
  </si>
  <si>
    <t>54-18з</t>
  </si>
  <si>
    <t>54-4с</t>
  </si>
  <si>
    <t>54-25м</t>
  </si>
  <si>
    <t>54-13хн</t>
  </si>
  <si>
    <t>54-1о</t>
  </si>
  <si>
    <t>54-3гн</t>
  </si>
  <si>
    <t>54-10с</t>
  </si>
  <si>
    <t>54-19г</t>
  </si>
  <si>
    <t>54-5м</t>
  </si>
  <si>
    <t>54-20к</t>
  </si>
  <si>
    <t>54-16з</t>
  </si>
  <si>
    <t>54-1с</t>
  </si>
  <si>
    <t>54-6г</t>
  </si>
  <si>
    <t>54-23хн</t>
  </si>
  <si>
    <t>54-19к</t>
  </si>
  <si>
    <t>54-2з</t>
  </si>
  <si>
    <t>54-3с</t>
  </si>
  <si>
    <t>54-1г</t>
  </si>
  <si>
    <t>54-14р</t>
  </si>
  <si>
    <t>54-1к</t>
  </si>
  <si>
    <t>54-2гн</t>
  </si>
  <si>
    <t>пром</t>
  </si>
  <si>
    <t>54-7з</t>
  </si>
  <si>
    <t>54-16с</t>
  </si>
  <si>
    <t>54-12м</t>
  </si>
  <si>
    <t>54-21к</t>
  </si>
  <si>
    <t>54,14з</t>
  </si>
  <si>
    <t>54-5с</t>
  </si>
  <si>
    <t>54-4м</t>
  </si>
  <si>
    <t>54-25с</t>
  </si>
  <si>
    <t>54-6м</t>
  </si>
  <si>
    <t>54-6к</t>
  </si>
  <si>
    <t>54-12с</t>
  </si>
  <si>
    <t>директор</t>
  </si>
  <si>
    <t>МКОУ Тогучинского района "Курундусская начальная школа"</t>
  </si>
  <si>
    <t xml:space="preserve">Боруто </t>
  </si>
  <si>
    <t>Каша манная молочная</t>
  </si>
  <si>
    <t>Кофейный напиток с молоком</t>
  </si>
  <si>
    <t>Рассольник домашний</t>
  </si>
  <si>
    <t>Суп крестьянский с крупой (крупа перловая)</t>
  </si>
  <si>
    <t>каша вязкая  молочная ячневая</t>
  </si>
  <si>
    <t>Фрикадельки из говядины со сметанным соусом</t>
  </si>
  <si>
    <t>Бутерброд с повидлом</t>
  </si>
  <si>
    <t>бутерброд</t>
  </si>
  <si>
    <t>сладкое</t>
  </si>
  <si>
    <t>Хлеб ржаной</t>
  </si>
  <si>
    <t>Компот из свежих плодов и ягод</t>
  </si>
  <si>
    <t>Хлеб пшеничный</t>
  </si>
  <si>
    <t>Яблоко</t>
  </si>
  <si>
    <t>Салат из свеклы с черносливом</t>
  </si>
  <si>
    <t>Чай с молоком и сахаром</t>
  </si>
  <si>
    <t>Бутерброд с маслом</t>
  </si>
  <si>
    <t>Йогут 2,5%</t>
  </si>
  <si>
    <t>Напиток из шиповника</t>
  </si>
  <si>
    <t>Омлет натуральный</t>
  </si>
  <si>
    <t>Чай с лимоном и сахаром</t>
  </si>
  <si>
    <t>Бутерброд со сливочным маслом и повидлом</t>
  </si>
  <si>
    <t>Котлета из курицы</t>
  </si>
  <si>
    <t>Капуста белокочанная тушеная</t>
  </si>
  <si>
    <t>Компот из кураги</t>
  </si>
  <si>
    <t>Рис отварной</t>
  </si>
  <si>
    <t>Кисель из смородины</t>
  </si>
  <si>
    <t>Суп молочный с макаронными изделиями</t>
  </si>
  <si>
    <t>Огурец в нарезке</t>
  </si>
  <si>
    <t>Рассольник "Ленинградский"</t>
  </si>
  <si>
    <t>Котлета рыбная со сметанным соусом</t>
  </si>
  <si>
    <t>Макароны отварные</t>
  </si>
  <si>
    <t>Сок яблочный</t>
  </si>
  <si>
    <t>Каша кукурузная молочная жидкая</t>
  </si>
  <si>
    <t>Чай с сахором</t>
  </si>
  <si>
    <t>Салат из белокочанной капусты</t>
  </si>
  <si>
    <t>Суп сливочный с рыбой (горбуша)</t>
  </si>
  <si>
    <t>Плов с курицей</t>
  </si>
  <si>
    <t>Салат из свеклы с курагой и изюмом</t>
  </si>
  <si>
    <t>Суп из овощей с мясными фрикадельками</t>
  </si>
  <si>
    <t>Котлета из говядины с томатным соусом</t>
  </si>
  <si>
    <t>Компот из смеси сухофруктов</t>
  </si>
  <si>
    <t>Каша жидкая молочная овсяная</t>
  </si>
  <si>
    <t>Йогурт 2,5 %</t>
  </si>
  <si>
    <t>Суп гороховый</t>
  </si>
  <si>
    <t>Биточки мясные (говядина) с белым соусом</t>
  </si>
  <si>
    <t xml:space="preserve">Каша вязкая пшенная молочная </t>
  </si>
  <si>
    <t>Суп с рыбными консервами (горбуша)</t>
  </si>
  <si>
    <t>Птица тушеная в сметанном соусе</t>
  </si>
  <si>
    <t>Каша гречневая рассыпчатая</t>
  </si>
  <si>
    <t xml:space="preserve">Хлеб ржаной </t>
  </si>
  <si>
    <t>Борщ с капустой и картофелем со сметаной</t>
  </si>
  <si>
    <t>Тефтели "Натуральные" в томатном соусе</t>
  </si>
  <si>
    <t xml:space="preserve">Каша жидкая гречневая молочная </t>
  </si>
  <si>
    <t>Салат овощной с зелёным горошком</t>
  </si>
  <si>
    <t>Салат из свежих огурцов и помидор</t>
  </si>
  <si>
    <t>Салат из белокачанной капусты с  яблоками</t>
  </si>
  <si>
    <t>Салат из свеклы с зелёным горошком</t>
  </si>
  <si>
    <t>54-5з</t>
  </si>
  <si>
    <t>54-3з</t>
  </si>
  <si>
    <t>Помидор в нарезке</t>
  </si>
  <si>
    <t>54-22с</t>
  </si>
  <si>
    <t>54-35хн</t>
  </si>
  <si>
    <t>Бутерброд с сыром</t>
  </si>
  <si>
    <t xml:space="preserve">Рагу из овощей </t>
  </si>
  <si>
    <t>54-9г</t>
  </si>
  <si>
    <t>Компот из свежих яблок</t>
  </si>
  <si>
    <t>54-32хн</t>
  </si>
  <si>
    <t>Макаронны  отварные</t>
  </si>
  <si>
    <t>54-1м</t>
  </si>
  <si>
    <t>54-29к</t>
  </si>
  <si>
    <t>Каша перловая рассыпчатая</t>
  </si>
  <si>
    <t>54-5г</t>
  </si>
  <si>
    <t xml:space="preserve"> Чай с лимоном и сахаром</t>
  </si>
  <si>
    <t>п/ф</t>
  </si>
  <si>
    <t>хлеб. Черн</t>
  </si>
  <si>
    <t>хлеб</t>
  </si>
  <si>
    <t xml:space="preserve">напиток 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</si>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</sst>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6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6" fillId="0" borderId="0" xfId="0" applyFont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0" borderId="2" xfId="0" applyFont="1" applyBorder="1" applyAlignment="1" applyProtection="1">
      <alignment horizontal="right"/>
      <protection locked="0"/>
    </xf>
    <xf numFmtId="0" fontId="6" fillId="0" borderId="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Border="1"/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6" fillId="3" borderId="2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6" fillId="2" borderId="2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6" fillId="2" borderId="15" xfId="0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6" fillId="2" borderId="2" xfId="0" applyFont="1" applyFill="1" applyBorder="1" applyAlignment="1" applyProtection="1">
      <alignment horizontal="center" vertical="top" wrapText="1"/>
      <protection locked="0"/>
    </xf>
    <xf numFmtId="0" fontId="6" fillId="2" borderId="17" xfId="0" applyFont="1" applyFill="1" applyBorder="1" applyAlignment="1" applyProtection="1">
      <alignment horizontal="center" vertical="top" wrapText="1"/>
      <protection locked="0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1" fontId="6" fillId="2" borderId="4" xfId="0" applyNumberFormat="1" applyFont="1" applyFill="1" applyBorder="1" applyAlignment="1" applyProtection="1">
      <alignment horizontal="center"/>
      <protection locked="0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</xf>
    <xf numFmtId="0" fontId="15" fillId="2" borderId="1" xfId="0" applyFont="1" applyFill="1" applyBorder="1" applyAlignment="1" applyProtection="1">
      <alignment vertical="top" wrapText="1"/>
      <protection locked="0"/>
    </xf>
    <xf numFmtId="0" fontId="15" fillId="2" borderId="2" xfId="0" applyFont="1" applyFill="1" applyBorder="1" applyAlignment="1" applyProtection="1">
      <alignment vertical="top" wrapText="1"/>
      <protection locked="0"/>
    </xf>
    <xf numFmtId="2" fontId="6" fillId="2" borderId="2" xfId="0" applyNumberFormat="1" applyFont="1" applyFill="1" applyBorder="1" applyAlignment="1" applyProtection="1">
      <alignment horizontal="center" vertical="top" wrapText="1"/>
      <protection locked="0"/>
    </xf>
    <xf numFmtId="2" fontId="6" fillId="2" borderId="17" xfId="0" applyNumberFormat="1" applyFont="1" applyFill="1" applyBorder="1" applyAlignment="1" applyProtection="1">
      <alignment horizontal="center" vertical="top" wrapText="1"/>
      <protection locked="0"/>
    </xf>
    <xf numFmtId="164" fontId="6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16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6" fillId="2" borderId="2" xfId="0" applyNumberFormat="1" applyFont="1" applyFill="1" applyBorder="1" applyAlignment="1" applyProtection="1">
      <alignment horizontal="center" vertical="top" wrapText="1"/>
      <protection locked="0"/>
    </xf>
    <xf numFmtId="1" fontId="6" fillId="2" borderId="15" xfId="0" applyNumberFormat="1" applyFont="1" applyFill="1" applyBorder="1" applyAlignment="1" applyProtection="1">
      <alignment horizontal="center" vertical="top" wrapText="1"/>
      <protection locked="0"/>
    </xf>
    <xf numFmtId="2" fontId="15" fillId="2" borderId="17" xfId="0" applyNumberFormat="1" applyFont="1" applyFill="1" applyBorder="1" applyAlignment="1" applyProtection="1">
      <alignment horizontal="center" vertical="top" wrapText="1"/>
      <protection locked="0"/>
    </xf>
    <xf numFmtId="2" fontId="15" fillId="2" borderId="1" xfId="0" applyNumberFormat="1" applyFont="1" applyFill="1" applyBorder="1" applyAlignment="1" applyProtection="1">
      <alignment horizontal="center" vertical="top" wrapText="1"/>
      <protection locked="0"/>
    </xf>
    <xf numFmtId="2" fontId="15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15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5" fillId="2" borderId="17" xfId="0" applyFont="1" applyFill="1" applyBorder="1" applyAlignment="1" applyProtection="1">
      <alignment horizontal="center" vertical="top" wrapText="1"/>
      <protection locked="0"/>
    </xf>
    <xf numFmtId="0" fontId="15" fillId="2" borderId="15" xfId="0" applyFont="1" applyFill="1" applyBorder="1" applyAlignment="1" applyProtection="1">
      <alignment horizontal="center" vertical="top" wrapText="1"/>
      <protection locked="0"/>
    </xf>
    <xf numFmtId="0" fontId="15" fillId="2" borderId="2" xfId="0" applyFont="1" applyFill="1" applyBorder="1" applyAlignment="1" applyProtection="1">
      <alignment horizontal="center" vertical="top" wrapText="1"/>
      <protection locked="0"/>
    </xf>
    <xf numFmtId="2" fontId="6" fillId="2" borderId="1" xfId="0" applyNumberFormat="1" applyFont="1" applyFill="1" applyBorder="1" applyAlignment="1" applyProtection="1">
      <alignment horizontal="center" vertical="top" wrapText="1"/>
      <protection locked="0"/>
    </xf>
    <xf numFmtId="2" fontId="6" fillId="0" borderId="2" xfId="0" applyNumberFormat="1" applyFont="1" applyBorder="1" applyAlignment="1">
      <alignment horizontal="center" vertical="top" wrapText="1"/>
    </xf>
    <xf numFmtId="164" fontId="6" fillId="0" borderId="2" xfId="0" applyNumberFormat="1" applyFont="1" applyBorder="1" applyAlignment="1">
      <alignment horizontal="center" vertical="top" wrapText="1"/>
    </xf>
    <xf numFmtId="0" fontId="17" fillId="2" borderId="17" xfId="0" applyFont="1" applyFill="1" applyBorder="1" applyAlignment="1" applyProtection="1">
      <alignment horizontal="center" vertical="top" wrapText="1"/>
      <protection locked="0"/>
    </xf>
    <xf numFmtId="0" fontId="18" fillId="2" borderId="17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Protection="1">
      <protection locked="0"/>
    </xf>
    <xf numFmtId="0" fontId="3" fillId="0" borderId="2" xfId="0" applyFont="1" applyBorder="1"/>
    <xf numFmtId="0" fontId="2" fillId="0" borderId="2" xfId="0" applyFont="1" applyBorder="1"/>
    <xf numFmtId="0" fontId="10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2" borderId="2" xfId="0" applyFont="1" applyFill="1" applyBorder="1" applyAlignment="1" applyProtection="1">
      <alignment horizontal="left" wrapText="1"/>
      <protection locked="0"/>
    </xf>
    <xf numFmtId="0" fontId="1" fillId="2" borderId="2" xfId="0" applyFont="1" applyFill="1" applyBorder="1" applyProtection="1">
      <protection locked="0"/>
    </xf>
    <xf numFmtId="0" fontId="1" fillId="0" borderId="2" xfId="0" applyFont="1" applyBorder="1"/>
    <xf numFmtId="0" fontId="0" fillId="4" borderId="2" xfId="0" applyFill="1" applyBorder="1"/>
    <xf numFmtId="0" fontId="4" fillId="4" borderId="2" xfId="0" applyFont="1" applyFill="1" applyBorder="1"/>
    <xf numFmtId="0" fontId="0" fillId="0" borderId="2" xfId="0" applyFill="1" applyBorder="1" applyProtection="1">
      <protection locked="0"/>
    </xf>
    <xf numFmtId="0" fontId="6" fillId="4" borderId="0" xfId="0" applyFont="1" applyFill="1"/>
    <xf numFmtId="0" fontId="6" fillId="4" borderId="5" xfId="0" applyFont="1" applyFill="1" applyBorder="1"/>
    <xf numFmtId="0" fontId="6" fillId="4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67" sqref="E167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7" t="s">
        <v>97</v>
      </c>
      <c r="D1" s="78"/>
      <c r="E1" s="78"/>
      <c r="F1" s="12" t="s">
        <v>16</v>
      </c>
      <c r="G1" s="2" t="s">
        <v>17</v>
      </c>
      <c r="H1" s="79" t="s">
        <v>96</v>
      </c>
      <c r="I1" s="79"/>
      <c r="J1" s="79"/>
      <c r="K1" s="79"/>
    </row>
    <row r="2" spans="1:12" ht="18" x14ac:dyDescent="0.2">
      <c r="A2" s="35" t="s">
        <v>6</v>
      </c>
      <c r="C2" s="2"/>
      <c r="G2" s="2" t="s">
        <v>18</v>
      </c>
      <c r="H2" s="79" t="s">
        <v>98</v>
      </c>
      <c r="I2" s="79"/>
      <c r="J2" s="79"/>
      <c r="K2" s="7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99</v>
      </c>
      <c r="F6" s="40">
        <v>200</v>
      </c>
      <c r="G6" s="56">
        <v>5.8</v>
      </c>
      <c r="H6" s="55">
        <v>5.7</v>
      </c>
      <c r="I6" s="55">
        <v>28.4</v>
      </c>
      <c r="J6" s="60" t="s">
        <v>49</v>
      </c>
      <c r="K6" s="58">
        <v>107</v>
      </c>
      <c r="L6" s="55">
        <v>12.7</v>
      </c>
    </row>
    <row r="7" spans="1:12" ht="15" x14ac:dyDescent="0.25">
      <c r="A7" s="23"/>
      <c r="B7" s="15"/>
      <c r="C7" s="11"/>
      <c r="D7" s="7" t="s">
        <v>22</v>
      </c>
      <c r="E7" s="42" t="s">
        <v>100</v>
      </c>
      <c r="F7" s="43">
        <v>200</v>
      </c>
      <c r="G7" s="57">
        <v>3.9</v>
      </c>
      <c r="H7" s="57">
        <v>2.9</v>
      </c>
      <c r="I7" s="57">
        <v>11.2</v>
      </c>
      <c r="J7" s="61" t="s">
        <v>50</v>
      </c>
      <c r="K7" s="59" t="s">
        <v>51</v>
      </c>
      <c r="L7" s="57">
        <v>8.6999999999999993</v>
      </c>
    </row>
    <row r="8" spans="1:12" ht="15" x14ac:dyDescent="0.25">
      <c r="A8" s="23"/>
      <c r="B8" s="15"/>
      <c r="C8" s="11"/>
      <c r="D8" s="7" t="s">
        <v>31</v>
      </c>
      <c r="E8" s="42" t="s">
        <v>108</v>
      </c>
      <c r="F8" s="43">
        <v>70</v>
      </c>
      <c r="G8" s="57">
        <v>4.5999999999999996</v>
      </c>
      <c r="H8" s="57">
        <v>0.8</v>
      </c>
      <c r="I8" s="57">
        <v>23.4</v>
      </c>
      <c r="J8" s="53">
        <v>119.6</v>
      </c>
      <c r="K8" s="54" t="s">
        <v>84</v>
      </c>
      <c r="L8" s="57">
        <v>4.7</v>
      </c>
    </row>
    <row r="9" spans="1:12" ht="15" x14ac:dyDescent="0.25">
      <c r="A9" s="23"/>
      <c r="B9" s="15"/>
      <c r="C9" s="11"/>
      <c r="D9" s="6" t="s">
        <v>106</v>
      </c>
      <c r="E9" s="52" t="s">
        <v>114</v>
      </c>
      <c r="F9" s="43">
        <v>30</v>
      </c>
      <c r="G9" s="57">
        <v>1.6</v>
      </c>
      <c r="H9" s="57">
        <v>7.5</v>
      </c>
      <c r="I9" s="57">
        <v>9.9</v>
      </c>
      <c r="J9" s="53">
        <v>113</v>
      </c>
      <c r="K9" s="59">
        <v>100</v>
      </c>
      <c r="L9" s="57">
        <v>7.5</v>
      </c>
    </row>
    <row r="10" spans="1:12" ht="15" x14ac:dyDescent="0.25">
      <c r="A10" s="23"/>
      <c r="B10" s="15"/>
      <c r="C10" s="11"/>
      <c r="D10" s="1" t="s">
        <v>23</v>
      </c>
    </row>
    <row r="11" spans="1:12" ht="15" x14ac:dyDescent="0.25">
      <c r="A11" s="24"/>
      <c r="B11" s="17"/>
      <c r="C11" s="8"/>
      <c r="D11" s="18" t="s">
        <v>32</v>
      </c>
      <c r="E11" s="9"/>
      <c r="F11" s="19">
        <f>SUM(F6:F9)</f>
        <v>500</v>
      </c>
      <c r="G11" s="19">
        <f>SUM(G6:G9)</f>
        <v>15.899999999999999</v>
      </c>
      <c r="H11" s="19">
        <f>SUM(H6:H9)</f>
        <v>16.899999999999999</v>
      </c>
      <c r="I11" s="19">
        <f>SUM(I6:I9)</f>
        <v>72.899999999999991</v>
      </c>
      <c r="J11" s="19">
        <v>506.4</v>
      </c>
      <c r="K11" s="25"/>
      <c r="L11" s="68">
        <f>SUM(L6:L9)</f>
        <v>33.599999999999994</v>
      </c>
    </row>
    <row r="12" spans="1:12" ht="15" x14ac:dyDescent="0.25">
      <c r="A12" s="26">
        <f>A6</f>
        <v>1</v>
      </c>
      <c r="B12" s="13">
        <f>B6</f>
        <v>1</v>
      </c>
      <c r="C12" s="10" t="s">
        <v>24</v>
      </c>
      <c r="D12" s="7" t="s">
        <v>25</v>
      </c>
      <c r="E12" s="42" t="s">
        <v>158</v>
      </c>
      <c r="F12" s="43">
        <v>60</v>
      </c>
      <c r="G12" s="57">
        <v>0.7</v>
      </c>
      <c r="H12" s="57">
        <v>0.1</v>
      </c>
      <c r="I12" s="57">
        <v>2.2999999999999998</v>
      </c>
      <c r="J12" s="57">
        <v>12.8</v>
      </c>
      <c r="K12" s="62" t="s">
        <v>157</v>
      </c>
      <c r="L12" s="57">
        <v>18</v>
      </c>
    </row>
    <row r="13" spans="1:12" ht="15" x14ac:dyDescent="0.25">
      <c r="A13" s="23"/>
      <c r="B13" s="15"/>
      <c r="C13" s="11"/>
      <c r="D13" s="7" t="s">
        <v>26</v>
      </c>
      <c r="E13" s="42" t="s">
        <v>149</v>
      </c>
      <c r="F13" s="43">
        <v>200</v>
      </c>
      <c r="G13" s="53">
        <v>4.3</v>
      </c>
      <c r="H13" s="53">
        <v>3.5</v>
      </c>
      <c r="I13" s="53">
        <v>7.5</v>
      </c>
      <c r="J13" s="53">
        <v>78.3</v>
      </c>
      <c r="K13" s="59" t="s">
        <v>159</v>
      </c>
      <c r="L13" s="57">
        <v>6.1</v>
      </c>
    </row>
    <row r="14" spans="1:12" ht="15" x14ac:dyDescent="0.25">
      <c r="A14" s="23"/>
      <c r="B14" s="15"/>
      <c r="C14" s="11"/>
      <c r="D14" s="7" t="s">
        <v>27</v>
      </c>
      <c r="E14" s="42" t="s">
        <v>150</v>
      </c>
      <c r="F14" s="43">
        <v>120</v>
      </c>
      <c r="G14" s="53">
        <v>12.1</v>
      </c>
      <c r="H14" s="53">
        <v>9.6999999999999993</v>
      </c>
      <c r="I14" s="53">
        <v>9.1999999999999993</v>
      </c>
      <c r="J14" s="53">
        <v>172.3</v>
      </c>
      <c r="K14" s="59" t="s">
        <v>172</v>
      </c>
      <c r="L14" s="57">
        <v>43.4</v>
      </c>
    </row>
    <row r="15" spans="1:12" ht="15" x14ac:dyDescent="0.25">
      <c r="A15" s="23"/>
      <c r="B15" s="15"/>
      <c r="C15" s="11"/>
      <c r="D15" s="7" t="s">
        <v>28</v>
      </c>
      <c r="E15" s="42" t="s">
        <v>147</v>
      </c>
      <c r="F15" s="43">
        <v>150</v>
      </c>
      <c r="G15" s="53">
        <v>8.1999999999999993</v>
      </c>
      <c r="H15" s="53">
        <v>6.3</v>
      </c>
      <c r="I15" s="53">
        <v>35.9</v>
      </c>
      <c r="J15" s="53">
        <v>233.7</v>
      </c>
      <c r="K15" s="59" t="s">
        <v>53</v>
      </c>
      <c r="L15" s="57">
        <v>11.9</v>
      </c>
    </row>
    <row r="16" spans="1:12" ht="15" x14ac:dyDescent="0.25">
      <c r="A16" s="23"/>
      <c r="B16" s="15"/>
      <c r="C16" s="11"/>
      <c r="D16" s="7" t="s">
        <v>107</v>
      </c>
      <c r="E16" s="42"/>
      <c r="F16" s="43"/>
      <c r="G16" s="53"/>
      <c r="H16" s="53"/>
      <c r="I16" s="53"/>
      <c r="J16" s="53"/>
      <c r="K16" s="59"/>
      <c r="L16" s="57"/>
    </row>
    <row r="17" spans="1:12" ht="15" x14ac:dyDescent="0.25">
      <c r="A17" s="23"/>
      <c r="B17" s="15"/>
      <c r="C17" s="11"/>
      <c r="D17" s="7" t="s">
        <v>30</v>
      </c>
      <c r="E17" s="42" t="s">
        <v>110</v>
      </c>
      <c r="F17" s="43">
        <v>40</v>
      </c>
      <c r="G17" s="53">
        <v>3</v>
      </c>
      <c r="H17" s="53">
        <v>0.3</v>
      </c>
      <c r="I17" s="53">
        <v>19.7</v>
      </c>
      <c r="J17" s="53">
        <v>93.8</v>
      </c>
      <c r="K17" s="54" t="s">
        <v>84</v>
      </c>
      <c r="L17" s="57">
        <v>3.3</v>
      </c>
    </row>
    <row r="18" spans="1:12" ht="15" x14ac:dyDescent="0.25">
      <c r="A18" s="23"/>
      <c r="B18" s="15"/>
      <c r="C18" s="11"/>
      <c r="D18" s="7" t="s">
        <v>173</v>
      </c>
      <c r="E18" s="42"/>
      <c r="F18" s="43"/>
      <c r="G18" s="53"/>
      <c r="H18" s="53"/>
      <c r="I18" s="53"/>
      <c r="J18" s="53"/>
      <c r="K18" s="54"/>
      <c r="L18" s="57"/>
    </row>
    <row r="19" spans="1:12" ht="15" x14ac:dyDescent="0.25">
      <c r="A19" s="23"/>
      <c r="B19" s="15"/>
      <c r="C19" s="11"/>
      <c r="D19" s="6" t="s">
        <v>29</v>
      </c>
      <c r="E19" s="42" t="s">
        <v>139</v>
      </c>
      <c r="F19" s="43">
        <v>200</v>
      </c>
      <c r="G19" s="53">
        <v>0.4</v>
      </c>
      <c r="H19" s="53">
        <v>0</v>
      </c>
      <c r="I19" s="53">
        <v>19.8</v>
      </c>
      <c r="J19" s="53">
        <v>81</v>
      </c>
      <c r="K19" s="59" t="s">
        <v>160</v>
      </c>
      <c r="L19" s="57">
        <v>3.9</v>
      </c>
    </row>
    <row r="20" spans="1:12" ht="15" x14ac:dyDescent="0.25">
      <c r="A20" s="23"/>
      <c r="B20" s="15"/>
      <c r="C20" s="11"/>
      <c r="D20" s="6" t="s">
        <v>23</v>
      </c>
      <c r="E20" s="42" t="s">
        <v>38</v>
      </c>
      <c r="F20" s="43">
        <v>120</v>
      </c>
      <c r="G20" s="53">
        <v>1.8</v>
      </c>
      <c r="H20" s="53">
        <v>0.6</v>
      </c>
      <c r="I20" s="53">
        <v>25.2</v>
      </c>
      <c r="J20" s="53">
        <v>113.4</v>
      </c>
      <c r="K20" s="54" t="s">
        <v>84</v>
      </c>
      <c r="L20" s="57">
        <v>21</v>
      </c>
    </row>
    <row r="21" spans="1:12" ht="15" x14ac:dyDescent="0.25">
      <c r="A21" s="23"/>
      <c r="B21" s="15"/>
      <c r="C21" s="11"/>
    </row>
    <row r="22" spans="1:12" ht="15" x14ac:dyDescent="0.25">
      <c r="A22" s="24"/>
      <c r="B22" s="17"/>
      <c r="C22" s="8"/>
      <c r="D22" s="18" t="s">
        <v>32</v>
      </c>
      <c r="E22" s="9"/>
      <c r="F22" s="19">
        <f>SUM(F12:F20)</f>
        <v>890</v>
      </c>
      <c r="G22" s="19">
        <f>SUM(G12:G20)</f>
        <v>30.5</v>
      </c>
      <c r="H22" s="19">
        <f>SUM(H12:H20)</f>
        <v>20.5</v>
      </c>
      <c r="I22" s="19">
        <f>SUM(I12:I20)</f>
        <v>119.6</v>
      </c>
      <c r="J22" s="19">
        <f>SUM(J12:J20)</f>
        <v>785.3</v>
      </c>
      <c r="K22" s="25"/>
      <c r="L22" s="19">
        <f>SUM(L12:L20)</f>
        <v>107.60000000000001</v>
      </c>
    </row>
    <row r="23" spans="1:12" ht="15" x14ac:dyDescent="0.2">
      <c r="A23" s="29">
        <f>A6</f>
        <v>1</v>
      </c>
      <c r="B23" s="30">
        <f>B6</f>
        <v>1</v>
      </c>
      <c r="C23" s="74" t="s">
        <v>4</v>
      </c>
      <c r="D23" s="75"/>
      <c r="E23" s="31"/>
      <c r="F23" s="32">
        <f>F11+F22</f>
        <v>1390</v>
      </c>
      <c r="G23" s="32">
        <f>G11+G22</f>
        <v>46.4</v>
      </c>
      <c r="H23" s="32">
        <f>H11+H22</f>
        <v>37.4</v>
      </c>
      <c r="I23" s="32">
        <f>I11+I22</f>
        <v>192.5</v>
      </c>
      <c r="J23" s="32">
        <f>J11+J22</f>
        <v>1291.6999999999998</v>
      </c>
      <c r="K23" s="32"/>
      <c r="L23" s="32">
        <f>L11+L22</f>
        <v>141.19999999999999</v>
      </c>
    </row>
    <row r="24" spans="1:12" ht="15" x14ac:dyDescent="0.25">
      <c r="A24" s="14">
        <v>1</v>
      </c>
      <c r="B24" s="15">
        <v>2</v>
      </c>
      <c r="C24" s="22" t="s">
        <v>20</v>
      </c>
      <c r="D24" s="5" t="s">
        <v>21</v>
      </c>
      <c r="E24" s="39" t="s">
        <v>39</v>
      </c>
      <c r="F24" s="40">
        <v>200</v>
      </c>
      <c r="G24" s="40">
        <v>5</v>
      </c>
      <c r="H24" s="40">
        <v>5.9</v>
      </c>
      <c r="I24" s="40">
        <v>24</v>
      </c>
      <c r="J24" s="40">
        <v>168.9</v>
      </c>
      <c r="K24" s="64" t="s">
        <v>56</v>
      </c>
      <c r="L24" s="40">
        <v>13.2</v>
      </c>
    </row>
    <row r="25" spans="1:12" ht="15" customHeight="1" x14ac:dyDescent="0.25">
      <c r="A25" s="14"/>
      <c r="B25" s="15"/>
      <c r="C25" s="11"/>
      <c r="D25" s="7" t="s">
        <v>22</v>
      </c>
      <c r="E25" s="42" t="s">
        <v>40</v>
      </c>
      <c r="F25" s="43">
        <v>200</v>
      </c>
      <c r="G25" s="43">
        <v>4.7</v>
      </c>
      <c r="H25" s="43">
        <v>3.5</v>
      </c>
      <c r="I25" s="43">
        <v>12.5</v>
      </c>
      <c r="J25" s="43">
        <v>100.4</v>
      </c>
      <c r="K25" s="63" t="s">
        <v>57</v>
      </c>
      <c r="L25" s="43">
        <v>12.6</v>
      </c>
    </row>
    <row r="26" spans="1:12" ht="15" x14ac:dyDescent="0.25">
      <c r="A26" s="14"/>
      <c r="B26" s="15"/>
      <c r="C26" s="11"/>
      <c r="D26" s="7" t="s">
        <v>31</v>
      </c>
      <c r="E26" s="42" t="s">
        <v>108</v>
      </c>
      <c r="F26" s="43">
        <v>70</v>
      </c>
      <c r="G26" s="43">
        <v>4.5999999999999996</v>
      </c>
      <c r="H26" s="43">
        <v>0.8</v>
      </c>
      <c r="I26" s="43">
        <v>23.4</v>
      </c>
      <c r="J26" s="43">
        <v>119.6</v>
      </c>
      <c r="K26" s="44" t="s">
        <v>84</v>
      </c>
      <c r="L26" s="43">
        <v>4.7</v>
      </c>
    </row>
    <row r="27" spans="1:12" ht="15" x14ac:dyDescent="0.25">
      <c r="A27" s="14"/>
      <c r="B27" s="15"/>
      <c r="C27" s="11"/>
      <c r="D27" s="73" t="s">
        <v>106</v>
      </c>
      <c r="E27" s="52" t="s">
        <v>161</v>
      </c>
      <c r="F27" s="43">
        <v>40</v>
      </c>
      <c r="G27" s="43">
        <v>2.9</v>
      </c>
      <c r="H27" s="43">
        <v>7.2</v>
      </c>
      <c r="I27" s="43">
        <v>12.7</v>
      </c>
      <c r="J27" s="43">
        <v>127.5</v>
      </c>
      <c r="K27" s="70">
        <v>96</v>
      </c>
      <c r="L27" s="43">
        <v>8.8000000000000007</v>
      </c>
    </row>
    <row r="28" spans="1:12" ht="15" x14ac:dyDescent="0.25">
      <c r="A28" s="14"/>
      <c r="B28" s="15"/>
      <c r="C28" s="11"/>
      <c r="D28" s="6"/>
      <c r="E28" s="52"/>
      <c r="F28" s="43"/>
      <c r="G28" s="43"/>
      <c r="H28" s="43"/>
      <c r="I28" s="43"/>
      <c r="J28" s="43"/>
      <c r="K28" s="69"/>
      <c r="L28" s="43"/>
    </row>
    <row r="29" spans="1:12" ht="15" x14ac:dyDescent="0.25">
      <c r="A29" s="16"/>
      <c r="B29" s="17"/>
      <c r="C29" s="8"/>
      <c r="D29" s="18" t="s">
        <v>32</v>
      </c>
      <c r="E29" s="9"/>
      <c r="F29" s="19">
        <f>SUM(F24:F28)</f>
        <v>510</v>
      </c>
      <c r="G29" s="19">
        <f>SUM(G24:G28)</f>
        <v>17.2</v>
      </c>
      <c r="H29" s="19">
        <f>SUM(H24:H28)</f>
        <v>17.400000000000002</v>
      </c>
      <c r="I29" s="19">
        <f>SUM(I24:I28)</f>
        <v>72.599999999999994</v>
      </c>
      <c r="J29" s="19">
        <f>SUM(J24:J28)</f>
        <v>516.4</v>
      </c>
      <c r="K29" s="25"/>
      <c r="L29" s="19">
        <f>SUM(L24:L28)</f>
        <v>39.299999999999997</v>
      </c>
    </row>
    <row r="30" spans="1:12" ht="15" x14ac:dyDescent="0.25">
      <c r="A30" s="13">
        <f>A24</f>
        <v>1</v>
      </c>
      <c r="B30" s="13">
        <f>B24</f>
        <v>2</v>
      </c>
      <c r="C30" s="10" t="s">
        <v>24</v>
      </c>
      <c r="D30" s="7" t="s">
        <v>25</v>
      </c>
      <c r="E30" s="42" t="s">
        <v>153</v>
      </c>
      <c r="F30" s="43">
        <v>60</v>
      </c>
      <c r="G30" s="43">
        <v>0.6</v>
      </c>
      <c r="H30" s="43">
        <v>3.1</v>
      </c>
      <c r="I30" s="43">
        <v>1.8</v>
      </c>
      <c r="J30" s="43">
        <v>38</v>
      </c>
      <c r="K30" s="44" t="s">
        <v>156</v>
      </c>
      <c r="L30" s="43">
        <v>17</v>
      </c>
    </row>
    <row r="31" spans="1:12" ht="15" x14ac:dyDescent="0.25">
      <c r="A31" s="14"/>
      <c r="B31" s="15"/>
      <c r="C31" s="11"/>
      <c r="D31" s="7" t="s">
        <v>26</v>
      </c>
      <c r="E31" s="42" t="s">
        <v>41</v>
      </c>
      <c r="F31" s="43">
        <v>200</v>
      </c>
      <c r="G31" s="43">
        <v>4.8</v>
      </c>
      <c r="H31" s="43">
        <v>2.2000000000000002</v>
      </c>
      <c r="I31" s="43">
        <v>15.5</v>
      </c>
      <c r="J31" s="43">
        <v>100.9</v>
      </c>
      <c r="K31" s="63" t="s">
        <v>58</v>
      </c>
      <c r="L31" s="43">
        <v>12.6</v>
      </c>
    </row>
    <row r="32" spans="1:12" ht="15" x14ac:dyDescent="0.25">
      <c r="A32" s="14"/>
      <c r="B32" s="15"/>
      <c r="C32" s="11"/>
      <c r="D32" s="7" t="s">
        <v>27</v>
      </c>
      <c r="E32" s="52" t="s">
        <v>59</v>
      </c>
      <c r="F32" s="43">
        <v>120</v>
      </c>
      <c r="G32" s="43">
        <v>16.600000000000001</v>
      </c>
      <c r="H32" s="43">
        <v>8.9</v>
      </c>
      <c r="I32" s="43">
        <v>7.5</v>
      </c>
      <c r="J32" s="43">
        <v>176.7</v>
      </c>
      <c r="K32" s="63" t="s">
        <v>60</v>
      </c>
      <c r="L32" s="43">
        <v>45.7</v>
      </c>
    </row>
    <row r="33" spans="1:12" ht="15" x14ac:dyDescent="0.25">
      <c r="A33" s="14"/>
      <c r="B33" s="15"/>
      <c r="C33" s="11"/>
      <c r="D33" s="7" t="s">
        <v>28</v>
      </c>
      <c r="E33" s="42" t="s">
        <v>162</v>
      </c>
      <c r="F33" s="43">
        <v>150</v>
      </c>
      <c r="G33" s="43">
        <v>2.9</v>
      </c>
      <c r="H33" s="43">
        <v>7.5</v>
      </c>
      <c r="I33" s="43">
        <v>13.6</v>
      </c>
      <c r="J33" s="43">
        <v>133.30000000000001</v>
      </c>
      <c r="K33" s="63" t="s">
        <v>163</v>
      </c>
      <c r="L33" s="43">
        <v>8.1999999999999993</v>
      </c>
    </row>
    <row r="34" spans="1:12" ht="15" x14ac:dyDescent="0.25">
      <c r="A34" s="14"/>
      <c r="B34" s="15"/>
      <c r="C34" s="11"/>
      <c r="D34" s="7" t="s">
        <v>107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30</v>
      </c>
      <c r="E35" s="42" t="s">
        <v>110</v>
      </c>
      <c r="F35" s="43">
        <v>20</v>
      </c>
      <c r="G35" s="43">
        <v>1.5</v>
      </c>
      <c r="H35" s="43">
        <v>0.2</v>
      </c>
      <c r="I35" s="43">
        <v>9.8000000000000007</v>
      </c>
      <c r="J35" s="43">
        <v>46.9</v>
      </c>
      <c r="K35" s="44" t="s">
        <v>84</v>
      </c>
      <c r="L35" s="43">
        <v>1.6</v>
      </c>
    </row>
    <row r="36" spans="1:12" ht="15" x14ac:dyDescent="0.25">
      <c r="A36" s="14"/>
      <c r="B36" s="15"/>
      <c r="C36" s="11"/>
      <c r="D36" s="7" t="s">
        <v>31</v>
      </c>
      <c r="E36" s="42" t="s">
        <v>108</v>
      </c>
      <c r="F36" s="43">
        <v>50</v>
      </c>
      <c r="G36" s="43">
        <v>3.3</v>
      </c>
      <c r="H36" s="43">
        <v>0.6</v>
      </c>
      <c r="I36" s="43">
        <v>16.7</v>
      </c>
      <c r="J36" s="43">
        <v>85.4</v>
      </c>
      <c r="K36" s="44" t="s">
        <v>84</v>
      </c>
      <c r="L36" s="43">
        <v>4</v>
      </c>
    </row>
    <row r="37" spans="1:12" ht="15" x14ac:dyDescent="0.25">
      <c r="A37" s="14"/>
      <c r="B37" s="15"/>
      <c r="C37" s="11"/>
      <c r="D37" s="6" t="s">
        <v>29</v>
      </c>
      <c r="E37" s="42" t="s">
        <v>164</v>
      </c>
      <c r="F37" s="43">
        <v>200</v>
      </c>
      <c r="G37" s="43">
        <v>0.2</v>
      </c>
      <c r="H37" s="43">
        <v>0.1</v>
      </c>
      <c r="I37" s="43">
        <v>9.9</v>
      </c>
      <c r="J37" s="43">
        <v>41.6</v>
      </c>
      <c r="K37" s="44" t="s">
        <v>165</v>
      </c>
      <c r="L37" s="43">
        <v>20.8</v>
      </c>
    </row>
    <row r="38" spans="1:12" ht="15" x14ac:dyDescent="0.25">
      <c r="A38" s="14"/>
      <c r="B38" s="15"/>
      <c r="C38" s="11"/>
      <c r="D38" s="6" t="s">
        <v>23</v>
      </c>
      <c r="E38" s="42" t="s">
        <v>111</v>
      </c>
      <c r="F38" s="43">
        <v>200</v>
      </c>
      <c r="G38" s="43">
        <v>0.8</v>
      </c>
      <c r="H38" s="43">
        <v>0.8</v>
      </c>
      <c r="I38" s="43">
        <v>19.600000000000001</v>
      </c>
      <c r="J38" s="43">
        <v>88.8</v>
      </c>
      <c r="K38" s="44" t="s">
        <v>84</v>
      </c>
      <c r="L38" s="43">
        <v>33</v>
      </c>
    </row>
    <row r="39" spans="1:12" ht="15" x14ac:dyDescent="0.25">
      <c r="A39" s="14"/>
      <c r="B39" s="15"/>
      <c r="C39" s="11"/>
      <c r="D39" s="6"/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6"/>
      <c r="B40" s="17"/>
      <c r="C40" s="8"/>
      <c r="D40" s="18" t="s">
        <v>32</v>
      </c>
      <c r="E40" s="9"/>
      <c r="F40" s="19">
        <f>SUM(F30:F39)</f>
        <v>1000</v>
      </c>
      <c r="G40" s="19">
        <f t="shared" ref="G40" si="0">SUM(G30:G39)</f>
        <v>30.7</v>
      </c>
      <c r="H40" s="19">
        <f t="shared" ref="H40" si="1">SUM(H30:H39)</f>
        <v>23.400000000000006</v>
      </c>
      <c r="I40" s="19">
        <f t="shared" ref="I40" si="2">SUM(I30:I39)</f>
        <v>94.4</v>
      </c>
      <c r="J40" s="19">
        <f t="shared" ref="J40:L40" si="3">SUM(J30:J39)</f>
        <v>711.6</v>
      </c>
      <c r="K40" s="25"/>
      <c r="L40" s="19">
        <f t="shared" si="3"/>
        <v>142.9</v>
      </c>
    </row>
    <row r="41" spans="1:12" ht="15.75" customHeight="1" x14ac:dyDescent="0.2">
      <c r="A41" s="33">
        <f>A24</f>
        <v>1</v>
      </c>
      <c r="B41" s="33">
        <f>B24</f>
        <v>2</v>
      </c>
      <c r="C41" s="74" t="s">
        <v>4</v>
      </c>
      <c r="D41" s="75"/>
      <c r="E41" s="31"/>
      <c r="F41" s="32">
        <f>F29+F40</f>
        <v>1510</v>
      </c>
      <c r="G41" s="32">
        <f t="shared" ref="G41" si="4">G29+G40</f>
        <v>47.9</v>
      </c>
      <c r="H41" s="32">
        <f t="shared" ref="H41" si="5">H29+H40</f>
        <v>40.800000000000011</v>
      </c>
      <c r="I41" s="32">
        <f t="shared" ref="I41" si="6">I29+I40</f>
        <v>167</v>
      </c>
      <c r="J41" s="32">
        <f t="shared" ref="J41:L41" si="7">J29+J40</f>
        <v>1228</v>
      </c>
      <c r="K41" s="32"/>
      <c r="L41" s="32">
        <f t="shared" si="7"/>
        <v>182.2</v>
      </c>
    </row>
    <row r="42" spans="1:12" ht="15" x14ac:dyDescent="0.25">
      <c r="A42" s="20">
        <v>1</v>
      </c>
      <c r="B42" s="21">
        <v>3</v>
      </c>
      <c r="C42" s="22" t="s">
        <v>20</v>
      </c>
      <c r="D42" s="5" t="s">
        <v>21</v>
      </c>
      <c r="E42" s="51" t="s">
        <v>42</v>
      </c>
      <c r="F42" s="40">
        <v>100</v>
      </c>
      <c r="G42" s="40">
        <v>19.8</v>
      </c>
      <c r="H42" s="40">
        <v>7.1</v>
      </c>
      <c r="I42" s="40">
        <v>14.4</v>
      </c>
      <c r="J42" s="40">
        <v>200.8</v>
      </c>
      <c r="K42" s="64" t="s">
        <v>61</v>
      </c>
      <c r="L42" s="40">
        <v>38.1</v>
      </c>
    </row>
    <row r="43" spans="1:12" ht="15" x14ac:dyDescent="0.25">
      <c r="A43" s="23"/>
      <c r="B43" s="15"/>
      <c r="C43" s="11"/>
      <c r="D43" s="7" t="s">
        <v>22</v>
      </c>
      <c r="E43" s="52" t="s">
        <v>113</v>
      </c>
      <c r="F43" s="43">
        <v>200</v>
      </c>
      <c r="G43" s="43">
        <v>1.6</v>
      </c>
      <c r="H43" s="43">
        <v>1.1000000000000001</v>
      </c>
      <c r="I43" s="43">
        <v>8.6</v>
      </c>
      <c r="J43" s="43">
        <v>50.9</v>
      </c>
      <c r="K43" s="63" t="s">
        <v>62</v>
      </c>
      <c r="L43" s="43">
        <v>4.2</v>
      </c>
    </row>
    <row r="44" spans="1:12" ht="15" x14ac:dyDescent="0.25">
      <c r="A44" s="23"/>
      <c r="B44" s="15"/>
      <c r="C44" s="11"/>
      <c r="D44" s="81" t="s">
        <v>174</v>
      </c>
      <c r="E44" s="52"/>
      <c r="F44" s="43"/>
      <c r="G44" s="43"/>
      <c r="H44" s="43"/>
      <c r="I44" s="43"/>
      <c r="J44" s="43"/>
      <c r="K44" s="44"/>
      <c r="L44" s="43"/>
    </row>
    <row r="45" spans="1:12" ht="15" x14ac:dyDescent="0.25">
      <c r="A45" s="23"/>
      <c r="B45" s="15"/>
      <c r="C45" s="11"/>
      <c r="D45" s="80" t="s">
        <v>106</v>
      </c>
      <c r="E45" s="52" t="s">
        <v>114</v>
      </c>
      <c r="F45" s="43">
        <v>30</v>
      </c>
      <c r="G45" s="43">
        <v>1.3</v>
      </c>
      <c r="H45" s="43">
        <v>11</v>
      </c>
      <c r="I45" s="43">
        <v>7.6</v>
      </c>
      <c r="J45" s="43">
        <v>134.30000000000001</v>
      </c>
      <c r="K45" s="44">
        <v>100</v>
      </c>
      <c r="L45" s="43">
        <v>7.5</v>
      </c>
    </row>
    <row r="46" spans="1:12" ht="15" x14ac:dyDescent="0.25">
      <c r="A46" s="23"/>
      <c r="B46" s="15"/>
      <c r="C46" s="11"/>
      <c r="D46" s="71" t="s">
        <v>29</v>
      </c>
      <c r="E46" s="52" t="s">
        <v>115</v>
      </c>
      <c r="F46" s="43">
        <v>170</v>
      </c>
      <c r="G46" s="43">
        <v>5.8</v>
      </c>
      <c r="H46" s="43">
        <v>4.3</v>
      </c>
      <c r="I46" s="43">
        <v>9.4</v>
      </c>
      <c r="J46" s="43">
        <v>98.8</v>
      </c>
      <c r="K46" s="44" t="s">
        <v>84</v>
      </c>
      <c r="L46" s="43">
        <v>28</v>
      </c>
    </row>
    <row r="47" spans="1:12" ht="15" x14ac:dyDescent="0.25">
      <c r="A47" s="24"/>
      <c r="B47" s="17"/>
      <c r="C47" s="8"/>
      <c r="D47" s="18" t="s">
        <v>32</v>
      </c>
      <c r="E47" s="9"/>
      <c r="F47" s="19">
        <f>SUM(F42:F46)</f>
        <v>500</v>
      </c>
      <c r="G47" s="19">
        <f>SUM(G42:G46)</f>
        <v>28.500000000000004</v>
      </c>
      <c r="H47" s="19">
        <f>SUM(H42:H46)</f>
        <v>23.5</v>
      </c>
      <c r="I47" s="19">
        <f>SUM(I42:I46)</f>
        <v>40</v>
      </c>
      <c r="J47" s="19">
        <f>SUM(J42:J46)</f>
        <v>484.8</v>
      </c>
      <c r="K47" s="25"/>
      <c r="L47" s="19">
        <f>SUM(L42:L46)</f>
        <v>77.800000000000011</v>
      </c>
    </row>
    <row r="48" spans="1:12" ht="15" x14ac:dyDescent="0.25">
      <c r="A48" s="26">
        <f>A42</f>
        <v>1</v>
      </c>
      <c r="B48" s="13">
        <f>B42</f>
        <v>3</v>
      </c>
      <c r="C48" s="10" t="s">
        <v>24</v>
      </c>
      <c r="D48" s="7" t="s">
        <v>25</v>
      </c>
      <c r="E48" s="52" t="s">
        <v>112</v>
      </c>
      <c r="F48" s="43">
        <v>60</v>
      </c>
      <c r="G48" s="43">
        <v>0.9</v>
      </c>
      <c r="H48" s="43">
        <v>3.3</v>
      </c>
      <c r="I48" s="43">
        <v>7.8</v>
      </c>
      <c r="J48" s="43">
        <v>63.7</v>
      </c>
      <c r="K48" s="63" t="s">
        <v>63</v>
      </c>
      <c r="L48" s="43">
        <v>2.4</v>
      </c>
    </row>
    <row r="49" spans="1:12" ht="15" x14ac:dyDescent="0.25">
      <c r="A49" s="23"/>
      <c r="B49" s="15"/>
      <c r="C49" s="11"/>
      <c r="D49" s="7" t="s">
        <v>26</v>
      </c>
      <c r="E49" s="52" t="s">
        <v>101</v>
      </c>
      <c r="F49" s="43">
        <v>210</v>
      </c>
      <c r="G49" s="43">
        <v>4.8</v>
      </c>
      <c r="H49" s="43">
        <v>6</v>
      </c>
      <c r="I49" s="43">
        <v>12.2</v>
      </c>
      <c r="J49" s="43">
        <v>121.9</v>
      </c>
      <c r="K49" s="63" t="s">
        <v>64</v>
      </c>
      <c r="L49" s="43">
        <v>7.9</v>
      </c>
    </row>
    <row r="50" spans="1:12" ht="15" x14ac:dyDescent="0.25">
      <c r="A50" s="23"/>
      <c r="B50" s="15"/>
      <c r="C50" s="11"/>
      <c r="D50" s="7" t="s">
        <v>27</v>
      </c>
      <c r="E50" s="52" t="s">
        <v>43</v>
      </c>
      <c r="F50" s="43">
        <v>120</v>
      </c>
      <c r="G50" s="43">
        <v>16.899999999999999</v>
      </c>
      <c r="H50" s="43">
        <v>6.9</v>
      </c>
      <c r="I50" s="43">
        <v>5.3</v>
      </c>
      <c r="J50" s="43">
        <v>151.6</v>
      </c>
      <c r="K50" s="63" t="s">
        <v>65</v>
      </c>
      <c r="L50" s="43">
        <v>34.1</v>
      </c>
    </row>
    <row r="51" spans="1:12" ht="15" x14ac:dyDescent="0.25">
      <c r="A51" s="23"/>
      <c r="B51" s="15"/>
      <c r="C51" s="11"/>
      <c r="D51" s="7" t="s">
        <v>28</v>
      </c>
      <c r="E51" s="52" t="s">
        <v>166</v>
      </c>
      <c r="F51" s="43">
        <v>180</v>
      </c>
      <c r="G51" s="43">
        <v>6.4</v>
      </c>
      <c r="H51" s="43">
        <v>5.9</v>
      </c>
      <c r="I51" s="43">
        <v>39.4</v>
      </c>
      <c r="J51" s="43">
        <v>236.2</v>
      </c>
      <c r="K51" s="63" t="s">
        <v>80</v>
      </c>
      <c r="L51" s="43">
        <v>9.5</v>
      </c>
    </row>
    <row r="52" spans="1:12" ht="15" x14ac:dyDescent="0.25">
      <c r="A52" s="23"/>
      <c r="B52" s="15"/>
      <c r="C52" s="11"/>
      <c r="D52" s="7" t="s">
        <v>107</v>
      </c>
      <c r="E52" s="52"/>
      <c r="F52" s="43"/>
      <c r="G52" s="43"/>
      <c r="H52" s="43"/>
      <c r="I52" s="43"/>
      <c r="J52" s="43"/>
      <c r="K52" s="63"/>
      <c r="L52" s="43"/>
    </row>
    <row r="53" spans="1:12" ht="15" x14ac:dyDescent="0.25">
      <c r="A53" s="23"/>
      <c r="B53" s="15"/>
      <c r="C53" s="11"/>
      <c r="D53" s="7" t="s">
        <v>30</v>
      </c>
      <c r="E53" s="42" t="s">
        <v>110</v>
      </c>
      <c r="F53" s="43">
        <v>40</v>
      </c>
      <c r="G53" s="43">
        <v>3</v>
      </c>
      <c r="H53" s="43">
        <v>0.3</v>
      </c>
      <c r="I53" s="43">
        <v>19.7</v>
      </c>
      <c r="J53" s="43">
        <v>93.8</v>
      </c>
      <c r="K53" s="44" t="s">
        <v>84</v>
      </c>
      <c r="L53" s="43">
        <v>3.3</v>
      </c>
    </row>
    <row r="54" spans="1:12" ht="15" x14ac:dyDescent="0.25">
      <c r="A54" s="23"/>
      <c r="B54" s="15"/>
      <c r="C54" s="11"/>
      <c r="D54" s="7" t="s">
        <v>31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82" t="s">
        <v>175</v>
      </c>
      <c r="E55" s="52" t="s">
        <v>116</v>
      </c>
      <c r="F55" s="43">
        <v>200</v>
      </c>
      <c r="G55" s="43">
        <v>0.6</v>
      </c>
      <c r="H55" s="43">
        <v>0.2</v>
      </c>
      <c r="I55" s="43">
        <v>15.1</v>
      </c>
      <c r="J55" s="43">
        <v>65.400000000000006</v>
      </c>
      <c r="K55" s="63" t="s">
        <v>66</v>
      </c>
      <c r="L55" s="43">
        <v>6.2</v>
      </c>
    </row>
    <row r="56" spans="1:12" ht="15" x14ac:dyDescent="0.25">
      <c r="A56" s="24"/>
      <c r="B56" s="17"/>
      <c r="C56" s="8"/>
      <c r="D56" s="18" t="s">
        <v>32</v>
      </c>
      <c r="E56" s="9"/>
      <c r="F56" s="19">
        <f>SUM(F48:F55)</f>
        <v>810</v>
      </c>
      <c r="G56" s="19">
        <f>SUM(G48:G55)</f>
        <v>32.6</v>
      </c>
      <c r="H56" s="19">
        <f>SUM(H48:H55)</f>
        <v>22.6</v>
      </c>
      <c r="I56" s="19">
        <f>SUM(I48:I55)</f>
        <v>99.5</v>
      </c>
      <c r="J56" s="19">
        <f>SUM(J48:J55)</f>
        <v>732.6</v>
      </c>
      <c r="K56" s="25"/>
      <c r="L56" s="19">
        <f>SUM(L48:L55)</f>
        <v>63.400000000000006</v>
      </c>
    </row>
    <row r="57" spans="1:12" ht="15.75" customHeight="1" x14ac:dyDescent="0.2">
      <c r="A57" s="29">
        <f>A42</f>
        <v>1</v>
      </c>
      <c r="B57" s="30">
        <f>B42</f>
        <v>3</v>
      </c>
      <c r="C57" s="74" t="s">
        <v>4</v>
      </c>
      <c r="D57" s="75"/>
      <c r="E57" s="31"/>
      <c r="F57" s="32">
        <f>F47+F56</f>
        <v>1310</v>
      </c>
      <c r="G57" s="32">
        <f>G47+G56</f>
        <v>61.100000000000009</v>
      </c>
      <c r="H57" s="32">
        <f>H47+H56</f>
        <v>46.1</v>
      </c>
      <c r="I57" s="32">
        <f>I47+I56</f>
        <v>139.5</v>
      </c>
      <c r="J57" s="32">
        <f>J47+J56</f>
        <v>1217.4000000000001</v>
      </c>
      <c r="K57" s="32"/>
      <c r="L57" s="32">
        <f>L47+L56</f>
        <v>141.20000000000002</v>
      </c>
    </row>
    <row r="58" spans="1:12" ht="15" x14ac:dyDescent="0.25">
      <c r="A58" s="20">
        <v>1</v>
      </c>
      <c r="B58" s="21">
        <v>4</v>
      </c>
      <c r="C58" s="22" t="s">
        <v>20</v>
      </c>
      <c r="D58" s="5" t="s">
        <v>21</v>
      </c>
      <c r="E58" s="39" t="s">
        <v>117</v>
      </c>
      <c r="F58" s="40">
        <v>200</v>
      </c>
      <c r="G58" s="40">
        <v>16.899999999999999</v>
      </c>
      <c r="H58" s="40">
        <v>24</v>
      </c>
      <c r="I58" s="40">
        <v>4.3</v>
      </c>
      <c r="J58" s="40">
        <v>300.7</v>
      </c>
      <c r="K58" s="64" t="s">
        <v>67</v>
      </c>
      <c r="L58" s="40">
        <v>30.9</v>
      </c>
    </row>
    <row r="59" spans="1:12" ht="15" x14ac:dyDescent="0.25">
      <c r="A59" s="23"/>
      <c r="B59" s="15"/>
      <c r="C59" s="11"/>
      <c r="D59" s="7" t="s">
        <v>22</v>
      </c>
      <c r="E59" s="52" t="s">
        <v>118</v>
      </c>
      <c r="F59" s="43">
        <v>200</v>
      </c>
      <c r="G59" s="65">
        <v>0.2</v>
      </c>
      <c r="H59" s="65">
        <v>0.1</v>
      </c>
      <c r="I59" s="43">
        <v>6.6</v>
      </c>
      <c r="J59" s="43">
        <v>27.9</v>
      </c>
      <c r="K59" s="63" t="s">
        <v>68</v>
      </c>
      <c r="L59" s="43">
        <v>2.7</v>
      </c>
    </row>
    <row r="60" spans="1:12" ht="15" x14ac:dyDescent="0.25">
      <c r="A60" s="23"/>
      <c r="B60" s="15"/>
      <c r="C60" s="11"/>
      <c r="D60" s="7" t="s">
        <v>31</v>
      </c>
      <c r="E60" s="42" t="s">
        <v>108</v>
      </c>
      <c r="F60" s="43">
        <v>50</v>
      </c>
      <c r="G60" s="43">
        <v>3.3</v>
      </c>
      <c r="H60" s="43">
        <v>0.6</v>
      </c>
      <c r="I60" s="43">
        <v>16.7</v>
      </c>
      <c r="J60" s="43">
        <v>85.4</v>
      </c>
      <c r="K60" s="44" t="s">
        <v>84</v>
      </c>
      <c r="L60" s="43">
        <v>4.7</v>
      </c>
    </row>
    <row r="61" spans="1:12" ht="15" x14ac:dyDescent="0.25">
      <c r="A61" s="23"/>
      <c r="B61" s="15"/>
      <c r="C61" s="11"/>
      <c r="D61" s="83" t="s">
        <v>106</v>
      </c>
      <c r="E61" s="52" t="s">
        <v>119</v>
      </c>
      <c r="F61" s="43">
        <v>50</v>
      </c>
      <c r="G61" s="43">
        <v>1.7</v>
      </c>
      <c r="H61" s="43">
        <v>7.5</v>
      </c>
      <c r="I61" s="43">
        <v>22.9</v>
      </c>
      <c r="J61" s="43">
        <v>165.3</v>
      </c>
      <c r="K61" s="63">
        <v>97</v>
      </c>
      <c r="L61" s="43">
        <v>6.8</v>
      </c>
    </row>
    <row r="62" spans="1:12" ht="15" x14ac:dyDescent="0.25">
      <c r="A62" s="23"/>
      <c r="B62" s="15"/>
      <c r="C62" s="11"/>
      <c r="D62" s="6"/>
      <c r="E62" s="52"/>
      <c r="F62" s="43"/>
      <c r="G62" s="43"/>
      <c r="H62" s="43"/>
      <c r="I62" s="43"/>
      <c r="J62" s="43"/>
      <c r="K62" s="44"/>
      <c r="L62" s="43"/>
    </row>
    <row r="63" spans="1:12" ht="15" x14ac:dyDescent="0.25">
      <c r="A63" s="24"/>
      <c r="B63" s="17"/>
      <c r="C63" s="8"/>
      <c r="D63" s="18" t="s">
        <v>32</v>
      </c>
      <c r="E63" s="9"/>
      <c r="F63" s="19">
        <f>SUM(F58:F62)</f>
        <v>500</v>
      </c>
      <c r="G63" s="19">
        <f>SUM(G58:G62)</f>
        <v>22.099999999999998</v>
      </c>
      <c r="H63" s="19">
        <f>SUM(H58:H62)</f>
        <v>32.200000000000003</v>
      </c>
      <c r="I63" s="19">
        <f>SUM(I58:I62)</f>
        <v>50.5</v>
      </c>
      <c r="J63" s="19">
        <f>SUM(J58:J62)</f>
        <v>579.29999999999995</v>
      </c>
      <c r="K63" s="25"/>
      <c r="L63" s="19">
        <f>SUM(L58:L62)</f>
        <v>45.1</v>
      </c>
    </row>
    <row r="64" spans="1:12" ht="15" x14ac:dyDescent="0.25">
      <c r="A64" s="26">
        <f>A58</f>
        <v>1</v>
      </c>
      <c r="B64" s="13">
        <f>B58</f>
        <v>4</v>
      </c>
      <c r="C64" s="10" t="s">
        <v>24</v>
      </c>
      <c r="D64" s="7" t="s">
        <v>25</v>
      </c>
      <c r="E64" s="42" t="s">
        <v>152</v>
      </c>
      <c r="F64" s="43">
        <v>60</v>
      </c>
      <c r="G64" s="43">
        <v>1.6</v>
      </c>
      <c r="H64" s="43">
        <v>3.8</v>
      </c>
      <c r="I64" s="43">
        <v>5.6</v>
      </c>
      <c r="J64" s="43">
        <v>62.6</v>
      </c>
      <c r="K64" s="44">
        <v>72</v>
      </c>
      <c r="L64" s="43">
        <v>7.5</v>
      </c>
    </row>
    <row r="65" spans="1:12" ht="15" x14ac:dyDescent="0.25">
      <c r="A65" s="23"/>
      <c r="B65" s="15"/>
      <c r="C65" s="11"/>
      <c r="D65" s="7" t="s">
        <v>26</v>
      </c>
      <c r="E65" s="42" t="s">
        <v>102</v>
      </c>
      <c r="F65" s="43">
        <v>200</v>
      </c>
      <c r="G65" s="43">
        <v>5.0999999999999996</v>
      </c>
      <c r="H65" s="43">
        <v>5.8</v>
      </c>
      <c r="I65" s="43">
        <v>10.8</v>
      </c>
      <c r="J65" s="43">
        <v>115.6</v>
      </c>
      <c r="K65" s="63" t="s">
        <v>69</v>
      </c>
      <c r="L65" s="43">
        <v>10.5</v>
      </c>
    </row>
    <row r="66" spans="1:12" ht="15" x14ac:dyDescent="0.25">
      <c r="A66" s="23"/>
      <c r="B66" s="15"/>
      <c r="C66" s="11"/>
      <c r="D66" s="7" t="s">
        <v>27</v>
      </c>
      <c r="E66" s="42" t="s">
        <v>120</v>
      </c>
      <c r="F66" s="43">
        <v>90</v>
      </c>
      <c r="G66" s="43">
        <v>17.2</v>
      </c>
      <c r="H66" s="43">
        <v>3.9</v>
      </c>
      <c r="I66" s="43">
        <v>12</v>
      </c>
      <c r="J66" s="43">
        <v>151.80000000000001</v>
      </c>
      <c r="K66" s="63" t="s">
        <v>71</v>
      </c>
      <c r="L66" s="43">
        <v>31.7</v>
      </c>
    </row>
    <row r="67" spans="1:12" ht="15" x14ac:dyDescent="0.25">
      <c r="A67" s="23"/>
      <c r="B67" s="15"/>
      <c r="C67" s="11"/>
      <c r="D67" s="7" t="s">
        <v>28</v>
      </c>
      <c r="E67" s="42" t="s">
        <v>121</v>
      </c>
      <c r="F67" s="43">
        <v>200</v>
      </c>
      <c r="G67" s="43">
        <v>3.9</v>
      </c>
      <c r="H67" s="43">
        <v>35.4</v>
      </c>
      <c r="I67" s="43">
        <v>10.8</v>
      </c>
      <c r="J67" s="43">
        <v>377.2</v>
      </c>
      <c r="K67" s="63" t="s">
        <v>70</v>
      </c>
      <c r="L67" s="43">
        <v>37.799999999999997</v>
      </c>
    </row>
    <row r="68" spans="1:12" ht="15" x14ac:dyDescent="0.25">
      <c r="A68" s="23"/>
      <c r="B68" s="15"/>
      <c r="C68" s="11"/>
      <c r="D68" s="7" t="s">
        <v>107</v>
      </c>
      <c r="E68" s="42"/>
      <c r="F68" s="43"/>
      <c r="G68" s="43"/>
      <c r="H68" s="43"/>
      <c r="I68" s="43"/>
      <c r="J68" s="43"/>
      <c r="K68" s="63"/>
      <c r="L68" s="43"/>
    </row>
    <row r="69" spans="1:12" ht="15" x14ac:dyDescent="0.25">
      <c r="A69" s="23"/>
      <c r="B69" s="15"/>
      <c r="C69" s="11"/>
      <c r="D69" s="7" t="s">
        <v>30</v>
      </c>
      <c r="E69" s="42" t="s">
        <v>110</v>
      </c>
      <c r="F69" s="43">
        <v>20</v>
      </c>
      <c r="G69" s="43">
        <v>1.5</v>
      </c>
      <c r="H69" s="43">
        <v>0.2</v>
      </c>
      <c r="I69" s="43">
        <v>9.8000000000000007</v>
      </c>
      <c r="J69" s="43">
        <v>46.9</v>
      </c>
      <c r="K69" s="44" t="s">
        <v>84</v>
      </c>
      <c r="L69" s="43">
        <v>1.6</v>
      </c>
    </row>
    <row r="70" spans="1:12" ht="15" x14ac:dyDescent="0.25">
      <c r="A70" s="23"/>
      <c r="B70" s="15"/>
      <c r="C70" s="11"/>
      <c r="D70" s="7" t="s">
        <v>31</v>
      </c>
      <c r="E70" s="42"/>
      <c r="F70" s="43"/>
      <c r="G70" s="43"/>
      <c r="H70" s="43"/>
      <c r="I70" s="43"/>
      <c r="J70" s="43"/>
      <c r="K70" s="44"/>
      <c r="L70" s="43"/>
    </row>
    <row r="71" spans="1:12" ht="15" x14ac:dyDescent="0.25">
      <c r="A71" s="23"/>
      <c r="B71" s="15"/>
      <c r="C71" s="11"/>
      <c r="D71" s="82" t="s">
        <v>29</v>
      </c>
      <c r="E71" s="42" t="s">
        <v>122</v>
      </c>
      <c r="F71" s="43">
        <v>200</v>
      </c>
      <c r="G71" s="43">
        <v>1</v>
      </c>
      <c r="H71" s="43">
        <v>0.1</v>
      </c>
      <c r="I71" s="43">
        <v>15.6</v>
      </c>
      <c r="J71" s="43">
        <v>66.900000000000006</v>
      </c>
      <c r="K71" s="63" t="s">
        <v>55</v>
      </c>
      <c r="L71" s="43">
        <v>8.3000000000000007</v>
      </c>
    </row>
    <row r="72" spans="1:12" ht="15" x14ac:dyDescent="0.25">
      <c r="A72" s="23"/>
      <c r="B72" s="15"/>
      <c r="C72" s="11"/>
      <c r="D72" s="6"/>
      <c r="E72" s="5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6"/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4"/>
      <c r="B74" s="17"/>
      <c r="C74" s="8"/>
      <c r="D74" s="18" t="s">
        <v>32</v>
      </c>
      <c r="E74" s="9"/>
      <c r="F74" s="19">
        <f>SUM(F64:F73)</f>
        <v>770</v>
      </c>
      <c r="G74" s="19">
        <f t="shared" ref="G74" si="8">SUM(G64:G73)</f>
        <v>30.299999999999997</v>
      </c>
      <c r="H74" s="19">
        <f t="shared" ref="H74" si="9">SUM(H64:H73)</f>
        <v>49.2</v>
      </c>
      <c r="I74" s="19">
        <f t="shared" ref="I74" si="10">SUM(I64:I73)</f>
        <v>64.599999999999994</v>
      </c>
      <c r="J74" s="19">
        <f t="shared" ref="J74:L74" si="11">SUM(J64:J73)</f>
        <v>821</v>
      </c>
      <c r="K74" s="25"/>
      <c r="L74" s="19">
        <f t="shared" si="11"/>
        <v>97.399999999999991</v>
      </c>
    </row>
    <row r="75" spans="1:12" ht="15.75" customHeight="1" x14ac:dyDescent="0.2">
      <c r="A75" s="29">
        <f>A58</f>
        <v>1</v>
      </c>
      <c r="B75" s="30">
        <f>B58</f>
        <v>4</v>
      </c>
      <c r="C75" s="74" t="s">
        <v>4</v>
      </c>
      <c r="D75" s="75"/>
      <c r="E75" s="31"/>
      <c r="F75" s="32">
        <f>F63+F74</f>
        <v>1270</v>
      </c>
      <c r="G75" s="32">
        <f t="shared" ref="G75" si="12">G63+G74</f>
        <v>52.399999999999991</v>
      </c>
      <c r="H75" s="32">
        <f t="shared" ref="H75" si="13">H63+H74</f>
        <v>81.400000000000006</v>
      </c>
      <c r="I75" s="32">
        <f t="shared" ref="I75" si="14">I63+I74</f>
        <v>115.1</v>
      </c>
      <c r="J75" s="32">
        <f t="shared" ref="J75:L75" si="15">J63+J74</f>
        <v>1400.3</v>
      </c>
      <c r="K75" s="32"/>
      <c r="L75" s="32">
        <f t="shared" si="15"/>
        <v>142.5</v>
      </c>
    </row>
    <row r="76" spans="1:12" ht="15" x14ac:dyDescent="0.25">
      <c r="A76" s="20">
        <v>1</v>
      </c>
      <c r="B76" s="21">
        <v>5</v>
      </c>
      <c r="C76" s="22" t="s">
        <v>20</v>
      </c>
      <c r="D76" s="5" t="s">
        <v>21</v>
      </c>
      <c r="E76" s="39" t="s">
        <v>151</v>
      </c>
      <c r="F76" s="40">
        <v>200</v>
      </c>
      <c r="G76" s="40">
        <v>7.1</v>
      </c>
      <c r="H76" s="40">
        <v>5.8</v>
      </c>
      <c r="I76" s="40">
        <v>26.7</v>
      </c>
      <c r="J76" s="40">
        <v>187.3</v>
      </c>
      <c r="K76" s="64" t="s">
        <v>72</v>
      </c>
      <c r="L76" s="40">
        <v>14.8</v>
      </c>
    </row>
    <row r="77" spans="1:12" ht="15" x14ac:dyDescent="0.25">
      <c r="A77" s="23"/>
      <c r="B77" s="15"/>
      <c r="C77" s="11"/>
      <c r="D77" s="7" t="s">
        <v>22</v>
      </c>
      <c r="E77" s="42" t="s">
        <v>40</v>
      </c>
      <c r="F77" s="43">
        <v>200</v>
      </c>
      <c r="G77" s="43">
        <v>4.7</v>
      </c>
      <c r="H77" s="43">
        <v>3.5</v>
      </c>
      <c r="I77" s="43">
        <v>12.5</v>
      </c>
      <c r="J77" s="43">
        <v>100.4</v>
      </c>
      <c r="K77" s="63" t="s">
        <v>57</v>
      </c>
      <c r="L77" s="43">
        <v>15.6</v>
      </c>
    </row>
    <row r="78" spans="1:12" ht="15" x14ac:dyDescent="0.25">
      <c r="A78" s="23"/>
      <c r="B78" s="15"/>
      <c r="C78" s="11"/>
      <c r="D78" s="7" t="s">
        <v>31</v>
      </c>
      <c r="E78" s="42" t="s">
        <v>108</v>
      </c>
      <c r="F78" s="43">
        <v>50</v>
      </c>
      <c r="G78" s="43">
        <v>3.3</v>
      </c>
      <c r="H78" s="43">
        <v>0.6</v>
      </c>
      <c r="I78" s="43">
        <v>16.7</v>
      </c>
      <c r="J78" s="43">
        <v>85.4</v>
      </c>
      <c r="K78" s="44" t="s">
        <v>84</v>
      </c>
      <c r="L78" s="43">
        <v>3.4</v>
      </c>
    </row>
    <row r="79" spans="1:12" ht="15" x14ac:dyDescent="0.25">
      <c r="A79" s="23"/>
      <c r="B79" s="15"/>
      <c r="C79" s="11"/>
      <c r="D79" s="83" t="s">
        <v>106</v>
      </c>
      <c r="E79" s="52" t="s">
        <v>161</v>
      </c>
      <c r="F79" s="43">
        <v>50</v>
      </c>
      <c r="G79" s="43">
        <v>3.7</v>
      </c>
      <c r="H79" s="43">
        <v>9</v>
      </c>
      <c r="I79" s="43">
        <v>15.9</v>
      </c>
      <c r="J79" s="43">
        <v>159.4</v>
      </c>
      <c r="K79" s="63">
        <v>96</v>
      </c>
      <c r="L79" s="43">
        <v>7.5</v>
      </c>
    </row>
    <row r="80" spans="1:12" ht="15" x14ac:dyDescent="0.25">
      <c r="A80" s="23"/>
      <c r="B80" s="15"/>
      <c r="C80" s="11"/>
      <c r="D80" s="71"/>
      <c r="E80" s="52"/>
      <c r="F80" s="43"/>
      <c r="G80" s="43"/>
      <c r="H80" s="43"/>
      <c r="I80" s="43"/>
      <c r="J80" s="43"/>
      <c r="K80" s="44"/>
      <c r="L80" s="43"/>
    </row>
    <row r="81" spans="1:12" ht="15" x14ac:dyDescent="0.25">
      <c r="A81" s="24"/>
      <c r="B81" s="17"/>
      <c r="C81" s="8"/>
      <c r="D81" s="18" t="s">
        <v>32</v>
      </c>
      <c r="E81" s="9"/>
      <c r="F81" s="19">
        <f>SUM(F76:F80)</f>
        <v>500</v>
      </c>
      <c r="G81" s="19">
        <f>SUM(G76:G80)</f>
        <v>18.8</v>
      </c>
      <c r="H81" s="19">
        <f>SUM(H76:H80)</f>
        <v>18.899999999999999</v>
      </c>
      <c r="I81" s="19">
        <f>SUM(I76:I80)</f>
        <v>71.800000000000011</v>
      </c>
      <c r="J81" s="19">
        <f>SUM(J76:J80)</f>
        <v>532.5</v>
      </c>
      <c r="K81" s="25"/>
      <c r="L81" s="19">
        <f>SUM(L76:L80)</f>
        <v>41.3</v>
      </c>
    </row>
    <row r="82" spans="1:12" ht="15" x14ac:dyDescent="0.25">
      <c r="A82" s="26">
        <f>A76</f>
        <v>1</v>
      </c>
      <c r="B82" s="13">
        <f>B76</f>
        <v>5</v>
      </c>
      <c r="C82" s="10" t="s">
        <v>24</v>
      </c>
      <c r="D82" s="7" t="s">
        <v>25</v>
      </c>
      <c r="E82" s="42" t="s">
        <v>45</v>
      </c>
      <c r="F82" s="43">
        <v>60</v>
      </c>
      <c r="G82" s="43">
        <v>0.7</v>
      </c>
      <c r="H82" s="43">
        <v>5.4</v>
      </c>
      <c r="I82" s="43">
        <v>4</v>
      </c>
      <c r="J82" s="43">
        <v>67.099999999999994</v>
      </c>
      <c r="K82" s="63" t="s">
        <v>73</v>
      </c>
      <c r="L82" s="43">
        <v>1.7</v>
      </c>
    </row>
    <row r="83" spans="1:12" ht="15" x14ac:dyDescent="0.25">
      <c r="A83" s="23"/>
      <c r="B83" s="15"/>
      <c r="C83" s="11"/>
      <c r="D83" s="7" t="s">
        <v>26</v>
      </c>
      <c r="E83" s="42" t="s">
        <v>46</v>
      </c>
      <c r="F83" s="43">
        <v>210</v>
      </c>
      <c r="G83" s="43">
        <v>4.9000000000000004</v>
      </c>
      <c r="H83" s="43">
        <v>5.9</v>
      </c>
      <c r="I83" s="43">
        <v>6</v>
      </c>
      <c r="J83" s="43">
        <v>96.8</v>
      </c>
      <c r="K83" s="63" t="s">
        <v>74</v>
      </c>
      <c r="L83" s="43">
        <v>11.6</v>
      </c>
    </row>
    <row r="84" spans="1:12" ht="15" x14ac:dyDescent="0.25">
      <c r="A84" s="23"/>
      <c r="B84" s="15"/>
      <c r="C84" s="11"/>
      <c r="D84" s="7" t="s">
        <v>27</v>
      </c>
      <c r="E84" s="52" t="s">
        <v>104</v>
      </c>
      <c r="F84" s="43">
        <v>120</v>
      </c>
      <c r="G84" s="43">
        <v>3.1</v>
      </c>
      <c r="H84" s="43">
        <v>4.5999999999999996</v>
      </c>
      <c r="I84" s="43">
        <v>1.8</v>
      </c>
      <c r="J84" s="43">
        <v>60.3</v>
      </c>
      <c r="K84" s="63" t="s">
        <v>167</v>
      </c>
      <c r="L84" s="43">
        <v>37.700000000000003</v>
      </c>
    </row>
    <row r="85" spans="1:12" ht="15" x14ac:dyDescent="0.25">
      <c r="A85" s="23"/>
      <c r="B85" s="15"/>
      <c r="C85" s="11"/>
      <c r="D85" s="7" t="s">
        <v>28</v>
      </c>
      <c r="E85" s="42" t="s">
        <v>123</v>
      </c>
      <c r="F85" s="43">
        <v>200</v>
      </c>
      <c r="G85" s="43">
        <v>4.8</v>
      </c>
      <c r="H85" s="43">
        <v>6.4</v>
      </c>
      <c r="I85" s="43">
        <v>48.6</v>
      </c>
      <c r="J85" s="43">
        <v>271.39999999999998</v>
      </c>
      <c r="K85" s="63" t="s">
        <v>75</v>
      </c>
      <c r="L85" s="43">
        <v>15</v>
      </c>
    </row>
    <row r="86" spans="1:12" ht="15" x14ac:dyDescent="0.25">
      <c r="A86" s="23"/>
      <c r="B86" s="15"/>
      <c r="C86" s="11"/>
      <c r="D86" s="7" t="s">
        <v>107</v>
      </c>
      <c r="E86" s="42"/>
      <c r="F86" s="43"/>
      <c r="G86" s="43"/>
      <c r="H86" s="43"/>
      <c r="I86" s="43"/>
      <c r="J86" s="43"/>
      <c r="K86" s="63"/>
      <c r="L86" s="43"/>
    </row>
    <row r="87" spans="1:12" ht="15" x14ac:dyDescent="0.25">
      <c r="A87" s="23"/>
      <c r="B87" s="15"/>
      <c r="C87" s="11"/>
      <c r="D87" s="7" t="s">
        <v>30</v>
      </c>
      <c r="E87" s="42" t="s">
        <v>110</v>
      </c>
      <c r="F87" s="43">
        <v>50</v>
      </c>
      <c r="G87" s="43">
        <v>3.8</v>
      </c>
      <c r="H87" s="43">
        <v>0.4</v>
      </c>
      <c r="I87" s="43">
        <v>24.6</v>
      </c>
      <c r="J87" s="43">
        <v>117.2</v>
      </c>
      <c r="K87" s="44" t="s">
        <v>84</v>
      </c>
      <c r="L87" s="43">
        <v>4</v>
      </c>
    </row>
    <row r="88" spans="1:12" ht="15" x14ac:dyDescent="0.25">
      <c r="A88" s="23"/>
      <c r="B88" s="15"/>
      <c r="C88" s="11"/>
      <c r="D88" s="7" t="s">
        <v>31</v>
      </c>
      <c r="E88" s="42" t="s">
        <v>108</v>
      </c>
      <c r="F88" s="43">
        <v>30</v>
      </c>
      <c r="G88" s="43">
        <v>2</v>
      </c>
      <c r="H88" s="43">
        <v>0.4</v>
      </c>
      <c r="I88" s="43">
        <v>10</v>
      </c>
      <c r="J88" s="43">
        <v>51.2</v>
      </c>
      <c r="K88" s="44" t="s">
        <v>84</v>
      </c>
      <c r="L88" s="43">
        <v>2.4</v>
      </c>
    </row>
    <row r="89" spans="1:12" ht="15" x14ac:dyDescent="0.25">
      <c r="A89" s="23"/>
      <c r="B89" s="15"/>
      <c r="C89" s="11"/>
      <c r="D89" s="82" t="s">
        <v>29</v>
      </c>
      <c r="E89" s="42" t="s">
        <v>124</v>
      </c>
      <c r="F89" s="43">
        <v>200</v>
      </c>
      <c r="G89" s="43">
        <v>0.2</v>
      </c>
      <c r="H89" s="43">
        <v>0.1</v>
      </c>
      <c r="I89" s="43">
        <v>12.2</v>
      </c>
      <c r="J89" s="43">
        <v>50.6</v>
      </c>
      <c r="K89" s="63" t="s">
        <v>76</v>
      </c>
      <c r="L89" s="43">
        <v>6.5</v>
      </c>
    </row>
    <row r="90" spans="1:12" ht="15" x14ac:dyDescent="0.25">
      <c r="A90" s="24"/>
      <c r="B90" s="17"/>
      <c r="C90" s="8"/>
      <c r="D90" s="18" t="s">
        <v>32</v>
      </c>
      <c r="E90" s="9"/>
      <c r="F90" s="19">
        <f>SUM(F82:F89)</f>
        <v>870</v>
      </c>
      <c r="G90" s="19">
        <f>SUM(G82:G89)</f>
        <v>19.5</v>
      </c>
      <c r="H90" s="19">
        <f>SUM(H82:H89)</f>
        <v>23.2</v>
      </c>
      <c r="I90" s="19">
        <f>SUM(I82:I89)</f>
        <v>107.2</v>
      </c>
      <c r="J90" s="19">
        <f>SUM(J82:J89)</f>
        <v>714.6</v>
      </c>
      <c r="K90" s="25"/>
      <c r="L90" s="19">
        <f>SUM(L82:L89)</f>
        <v>78.900000000000006</v>
      </c>
    </row>
    <row r="91" spans="1:12" ht="15.75" customHeight="1" x14ac:dyDescent="0.2">
      <c r="A91" s="29">
        <f>A76</f>
        <v>1</v>
      </c>
      <c r="B91" s="30">
        <f>B76</f>
        <v>5</v>
      </c>
      <c r="C91" s="74" t="s">
        <v>4</v>
      </c>
      <c r="D91" s="75"/>
      <c r="E91" s="31"/>
      <c r="F91" s="32">
        <f>F81+F90</f>
        <v>1370</v>
      </c>
      <c r="G91" s="32">
        <f>G81+G90</f>
        <v>38.299999999999997</v>
      </c>
      <c r="H91" s="32">
        <f>H81+H90</f>
        <v>42.099999999999994</v>
      </c>
      <c r="I91" s="32">
        <f>I81+I90</f>
        <v>179</v>
      </c>
      <c r="J91" s="32">
        <f>J81+J90</f>
        <v>1247.0999999999999</v>
      </c>
      <c r="K91" s="32"/>
      <c r="L91" s="32">
        <f>L81+L90</f>
        <v>120.2</v>
      </c>
    </row>
    <row r="92" spans="1:12" ht="15" x14ac:dyDescent="0.25">
      <c r="A92" s="20">
        <v>2</v>
      </c>
      <c r="B92" s="21">
        <v>1</v>
      </c>
      <c r="C92" s="22" t="s">
        <v>20</v>
      </c>
      <c r="D92" s="5" t="s">
        <v>21</v>
      </c>
      <c r="E92" s="39" t="s">
        <v>125</v>
      </c>
      <c r="F92" s="40">
        <v>200</v>
      </c>
      <c r="G92" s="40">
        <v>5.5</v>
      </c>
      <c r="H92" s="40">
        <v>4.5</v>
      </c>
      <c r="I92" s="40">
        <v>17.899999999999999</v>
      </c>
      <c r="J92" s="40">
        <v>134.19999999999999</v>
      </c>
      <c r="K92" s="41" t="s">
        <v>77</v>
      </c>
      <c r="L92" s="55">
        <v>15.9</v>
      </c>
    </row>
    <row r="93" spans="1:12" ht="15" x14ac:dyDescent="0.25">
      <c r="A93" s="23"/>
      <c r="B93" s="15"/>
      <c r="C93" s="11"/>
      <c r="D93" s="7" t="s">
        <v>22</v>
      </c>
      <c r="E93" s="42" t="s">
        <v>100</v>
      </c>
      <c r="F93" s="43">
        <v>200</v>
      </c>
      <c r="G93" s="43">
        <v>3.9</v>
      </c>
      <c r="H93" s="43">
        <v>2.9</v>
      </c>
      <c r="I93" s="43">
        <v>11.2</v>
      </c>
      <c r="J93" s="43">
        <v>86</v>
      </c>
      <c r="K93" s="44" t="s">
        <v>51</v>
      </c>
      <c r="L93" s="57">
        <v>8.6999999999999993</v>
      </c>
    </row>
    <row r="94" spans="1:12" ht="15" x14ac:dyDescent="0.25">
      <c r="A94" s="23"/>
      <c r="B94" s="15"/>
      <c r="C94" s="11"/>
      <c r="D94" s="84" t="s">
        <v>176</v>
      </c>
      <c r="E94" s="42" t="s">
        <v>108</v>
      </c>
      <c r="F94" s="43">
        <v>70</v>
      </c>
      <c r="G94" s="43">
        <v>4.5999999999999996</v>
      </c>
      <c r="H94" s="43">
        <v>0.8</v>
      </c>
      <c r="I94" s="43">
        <v>23.4</v>
      </c>
      <c r="J94" s="43">
        <v>119.6</v>
      </c>
      <c r="K94" s="63" t="s">
        <v>84</v>
      </c>
      <c r="L94" s="57">
        <v>4.7</v>
      </c>
    </row>
    <row r="95" spans="1:12" ht="15" x14ac:dyDescent="0.25">
      <c r="A95" s="23"/>
      <c r="B95" s="15"/>
      <c r="C95" s="11"/>
      <c r="D95" s="83" t="s">
        <v>106</v>
      </c>
      <c r="E95" s="52" t="s">
        <v>114</v>
      </c>
      <c r="F95" s="43">
        <v>40</v>
      </c>
      <c r="G95" s="43">
        <v>2.4</v>
      </c>
      <c r="H95" s="43">
        <v>7.5</v>
      </c>
      <c r="I95" s="43">
        <v>14.9</v>
      </c>
      <c r="J95" s="43">
        <v>136.4</v>
      </c>
      <c r="K95" s="44" t="s">
        <v>52</v>
      </c>
      <c r="L95" s="57">
        <v>8.1999999999999993</v>
      </c>
    </row>
    <row r="96" spans="1:12" ht="15" x14ac:dyDescent="0.25">
      <c r="A96" s="23"/>
      <c r="B96" s="15"/>
      <c r="C96" s="11"/>
      <c r="D96" s="7"/>
      <c r="E96" s="42"/>
      <c r="F96" s="43"/>
      <c r="G96" s="43"/>
      <c r="H96" s="43"/>
      <c r="I96" s="43"/>
      <c r="J96" s="43"/>
      <c r="K96" s="44"/>
      <c r="L96" s="57"/>
    </row>
    <row r="97" spans="1:12" ht="15" x14ac:dyDescent="0.25">
      <c r="A97" s="24"/>
      <c r="B97" s="17"/>
      <c r="C97" s="8"/>
      <c r="D97" s="18" t="s">
        <v>32</v>
      </c>
      <c r="E97" s="9"/>
      <c r="F97" s="19">
        <v>510</v>
      </c>
      <c r="G97" s="19">
        <f>SUM(G92:G96)</f>
        <v>16.399999999999999</v>
      </c>
      <c r="H97" s="19">
        <f>SUM(H92:H96)</f>
        <v>15.700000000000001</v>
      </c>
      <c r="I97" s="19">
        <f>SUM(I92:I96)</f>
        <v>67.400000000000006</v>
      </c>
      <c r="J97" s="19">
        <f>SUM(J92:J96)</f>
        <v>476.19999999999993</v>
      </c>
      <c r="K97" s="25"/>
      <c r="L97" s="67">
        <f>SUM(L92:L96)</f>
        <v>37.5</v>
      </c>
    </row>
    <row r="98" spans="1:12" ht="15" x14ac:dyDescent="0.25">
      <c r="A98" s="26">
        <f>A92</f>
        <v>2</v>
      </c>
      <c r="B98" s="13">
        <f>B92</f>
        <v>1</v>
      </c>
      <c r="C98" s="10" t="s">
        <v>24</v>
      </c>
      <c r="D98" s="7" t="s">
        <v>25</v>
      </c>
      <c r="E98" s="42" t="s">
        <v>126</v>
      </c>
      <c r="F98" s="43">
        <v>60</v>
      </c>
      <c r="G98" s="43">
        <v>0.5</v>
      </c>
      <c r="H98" s="43">
        <v>0.1</v>
      </c>
      <c r="I98" s="43">
        <v>1.5</v>
      </c>
      <c r="J98" s="43">
        <v>8.5</v>
      </c>
      <c r="K98" s="44" t="s">
        <v>78</v>
      </c>
      <c r="L98" s="57">
        <v>21</v>
      </c>
    </row>
    <row r="99" spans="1:12" ht="15" x14ac:dyDescent="0.25">
      <c r="A99" s="23"/>
      <c r="B99" s="15"/>
      <c r="C99" s="11"/>
      <c r="D99" s="7" t="s">
        <v>26</v>
      </c>
      <c r="E99" s="42" t="s">
        <v>127</v>
      </c>
      <c r="F99" s="43">
        <v>200</v>
      </c>
      <c r="G99" s="43">
        <v>4.8</v>
      </c>
      <c r="H99" s="43">
        <v>5.8</v>
      </c>
      <c r="I99" s="43">
        <v>13.6</v>
      </c>
      <c r="J99" s="43">
        <v>125.5</v>
      </c>
      <c r="K99" s="44" t="s">
        <v>79</v>
      </c>
      <c r="L99" s="57">
        <v>9</v>
      </c>
    </row>
    <row r="100" spans="1:12" ht="15" x14ac:dyDescent="0.25">
      <c r="A100" s="23"/>
      <c r="B100" s="15"/>
      <c r="C100" s="11"/>
      <c r="D100" s="7" t="s">
        <v>27</v>
      </c>
      <c r="E100" s="52" t="s">
        <v>128</v>
      </c>
      <c r="F100" s="43">
        <v>120</v>
      </c>
      <c r="G100" s="43">
        <v>11.9</v>
      </c>
      <c r="H100" s="43">
        <v>6.2</v>
      </c>
      <c r="I100" s="43">
        <v>6.5</v>
      </c>
      <c r="J100" s="43">
        <v>128.9</v>
      </c>
      <c r="K100" s="44" t="s">
        <v>81</v>
      </c>
      <c r="L100" s="57">
        <v>32.799999999999997</v>
      </c>
    </row>
    <row r="101" spans="1:12" ht="15" x14ac:dyDescent="0.25">
      <c r="A101" s="23"/>
      <c r="B101" s="15"/>
      <c r="C101" s="11"/>
      <c r="D101" s="7" t="s">
        <v>28</v>
      </c>
      <c r="E101" s="42" t="s">
        <v>129</v>
      </c>
      <c r="F101" s="43">
        <v>150</v>
      </c>
      <c r="G101" s="43">
        <v>5.3</v>
      </c>
      <c r="H101" s="43">
        <v>4.9000000000000004</v>
      </c>
      <c r="I101" s="43">
        <v>32.799999999999997</v>
      </c>
      <c r="J101" s="43">
        <v>196.8</v>
      </c>
      <c r="K101" s="44" t="s">
        <v>80</v>
      </c>
      <c r="L101" s="57">
        <v>8.5</v>
      </c>
    </row>
    <row r="102" spans="1:12" ht="15" x14ac:dyDescent="0.25">
      <c r="A102" s="23"/>
      <c r="B102" s="15"/>
      <c r="C102" s="11"/>
      <c r="D102" s="7" t="s">
        <v>107</v>
      </c>
      <c r="E102" s="42"/>
      <c r="F102" s="43"/>
      <c r="G102" s="43"/>
      <c r="H102" s="43"/>
      <c r="I102" s="43"/>
      <c r="J102" s="43"/>
      <c r="K102" s="44"/>
      <c r="L102" s="57"/>
    </row>
    <row r="103" spans="1:12" ht="15" x14ac:dyDescent="0.25">
      <c r="A103" s="23"/>
      <c r="B103" s="15"/>
      <c r="C103" s="11"/>
      <c r="D103" s="7" t="s">
        <v>30</v>
      </c>
      <c r="E103" s="42" t="s">
        <v>110</v>
      </c>
      <c r="F103" s="43">
        <v>50</v>
      </c>
      <c r="G103" s="43">
        <v>3.8</v>
      </c>
      <c r="H103" s="43">
        <v>0.4</v>
      </c>
      <c r="I103" s="43">
        <v>24.6</v>
      </c>
      <c r="J103" s="43">
        <v>117.2</v>
      </c>
      <c r="K103" s="63" t="s">
        <v>84</v>
      </c>
      <c r="L103" s="57">
        <v>4.0999999999999996</v>
      </c>
    </row>
    <row r="104" spans="1:12" ht="15" x14ac:dyDescent="0.25">
      <c r="A104" s="23"/>
      <c r="B104" s="15"/>
      <c r="C104" s="11"/>
      <c r="D104" s="7" t="s">
        <v>31</v>
      </c>
      <c r="E104" s="42" t="s">
        <v>108</v>
      </c>
      <c r="F104" s="43">
        <v>20</v>
      </c>
      <c r="G104" s="43">
        <v>1.3</v>
      </c>
      <c r="H104" s="43">
        <v>0.2</v>
      </c>
      <c r="I104" s="43">
        <v>6.7</v>
      </c>
      <c r="J104" s="43">
        <v>34.200000000000003</v>
      </c>
      <c r="K104" s="63" t="s">
        <v>84</v>
      </c>
      <c r="L104" s="57">
        <v>1.6</v>
      </c>
    </row>
    <row r="105" spans="1:12" ht="15" x14ac:dyDescent="0.25">
      <c r="A105" s="23"/>
      <c r="B105" s="15"/>
      <c r="C105" s="11"/>
      <c r="D105" s="71" t="s">
        <v>29</v>
      </c>
      <c r="E105" s="42" t="s">
        <v>122</v>
      </c>
      <c r="F105" s="43">
        <v>200</v>
      </c>
      <c r="G105" s="43">
        <v>1</v>
      </c>
      <c r="H105" s="43">
        <v>0.1</v>
      </c>
      <c r="I105" s="43">
        <v>15.6</v>
      </c>
      <c r="J105" s="43">
        <v>66.900000000000006</v>
      </c>
      <c r="K105" s="44" t="s">
        <v>55</v>
      </c>
      <c r="L105" s="57">
        <v>8.3000000000000007</v>
      </c>
    </row>
    <row r="106" spans="1:12" ht="15" x14ac:dyDescent="0.25">
      <c r="A106" s="23"/>
      <c r="B106" s="15"/>
      <c r="C106" s="11"/>
      <c r="D106" s="71" t="s">
        <v>29</v>
      </c>
      <c r="E106" s="52" t="s">
        <v>130</v>
      </c>
      <c r="F106" s="43">
        <v>200</v>
      </c>
      <c r="G106" s="43">
        <v>1</v>
      </c>
      <c r="H106" s="43">
        <v>0.2</v>
      </c>
      <c r="I106" s="43">
        <v>20.2</v>
      </c>
      <c r="J106" s="43">
        <v>86.6</v>
      </c>
      <c r="K106" s="63" t="s">
        <v>84</v>
      </c>
      <c r="L106" s="57">
        <v>27</v>
      </c>
    </row>
    <row r="107" spans="1:12" ht="15" x14ac:dyDescent="0.25">
      <c r="A107" s="24"/>
      <c r="B107" s="17"/>
      <c r="C107" s="8"/>
      <c r="D107" s="18" t="s">
        <v>32</v>
      </c>
      <c r="E107" s="9"/>
      <c r="F107" s="19">
        <v>1000</v>
      </c>
      <c r="G107" s="19">
        <f>SUM(G98:G106)</f>
        <v>29.6</v>
      </c>
      <c r="H107" s="19">
        <f>SUM(H98:H106)</f>
        <v>17.899999999999999</v>
      </c>
      <c r="I107" s="19">
        <f>SUM(I98:I106)</f>
        <v>121.5</v>
      </c>
      <c r="J107" s="19">
        <f>SUM(J98:J106)</f>
        <v>764.6</v>
      </c>
      <c r="K107" s="25"/>
      <c r="L107" s="68">
        <f>SUM(L98:L106)</f>
        <v>112.29999999999998</v>
      </c>
    </row>
    <row r="108" spans="1:12" ht="15.75" thickBot="1" x14ac:dyDescent="0.25">
      <c r="A108" s="29">
        <f>A92</f>
        <v>2</v>
      </c>
      <c r="B108" s="30">
        <f>B92</f>
        <v>1</v>
      </c>
      <c r="C108" s="74" t="s">
        <v>4</v>
      </c>
      <c r="D108" s="75"/>
      <c r="E108" s="31"/>
      <c r="F108" s="32">
        <v>1510</v>
      </c>
      <c r="G108" s="32">
        <f>G97+G107</f>
        <v>46</v>
      </c>
      <c r="H108" s="32">
        <f>H97+H107</f>
        <v>33.6</v>
      </c>
      <c r="I108" s="32">
        <f>I97+I107</f>
        <v>188.9</v>
      </c>
      <c r="J108" s="32">
        <f>J97+J107</f>
        <v>1240.8</v>
      </c>
      <c r="K108" s="32"/>
      <c r="L108" s="32">
        <f>L97+L107</f>
        <v>149.79999999999998</v>
      </c>
    </row>
    <row r="109" spans="1:12" ht="15" x14ac:dyDescent="0.25">
      <c r="A109" s="14">
        <v>2</v>
      </c>
      <c r="B109" s="15">
        <v>2</v>
      </c>
      <c r="C109" s="22" t="s">
        <v>20</v>
      </c>
      <c r="D109" s="5" t="s">
        <v>21</v>
      </c>
      <c r="E109" s="39" t="s">
        <v>131</v>
      </c>
      <c r="F109" s="40">
        <v>200</v>
      </c>
      <c r="G109" s="40">
        <v>5.9</v>
      </c>
      <c r="H109" s="40">
        <v>5.8</v>
      </c>
      <c r="I109" s="40">
        <v>33</v>
      </c>
      <c r="J109" s="66">
        <v>207.8</v>
      </c>
      <c r="K109" s="41" t="s">
        <v>82</v>
      </c>
      <c r="L109" s="40">
        <v>12.8</v>
      </c>
    </row>
    <row r="110" spans="1:12" ht="15" x14ac:dyDescent="0.25">
      <c r="A110" s="14"/>
      <c r="B110" s="15"/>
      <c r="C110" s="11"/>
      <c r="D110" s="7" t="s">
        <v>22</v>
      </c>
      <c r="E110" s="42" t="s">
        <v>132</v>
      </c>
      <c r="F110" s="43">
        <v>200</v>
      </c>
      <c r="G110" s="43">
        <v>0.2</v>
      </c>
      <c r="H110" s="43">
        <v>0</v>
      </c>
      <c r="I110" s="43">
        <v>6.4</v>
      </c>
      <c r="J110" s="53">
        <v>26.8</v>
      </c>
      <c r="K110" s="44" t="s">
        <v>83</v>
      </c>
      <c r="L110" s="43">
        <v>1.5</v>
      </c>
    </row>
    <row r="111" spans="1:12" ht="15" x14ac:dyDescent="0.25">
      <c r="A111" s="14"/>
      <c r="B111" s="15"/>
      <c r="C111" s="11"/>
      <c r="D111" s="7" t="s">
        <v>31</v>
      </c>
      <c r="E111" s="42" t="s">
        <v>108</v>
      </c>
      <c r="F111" s="43">
        <v>50</v>
      </c>
      <c r="G111" s="43">
        <v>3.3</v>
      </c>
      <c r="H111" s="43">
        <v>0.6</v>
      </c>
      <c r="I111" s="43">
        <v>16.7</v>
      </c>
      <c r="J111" s="53">
        <v>85.4</v>
      </c>
      <c r="K111" s="44" t="s">
        <v>84</v>
      </c>
      <c r="L111" s="43">
        <v>3.4</v>
      </c>
    </row>
    <row r="112" spans="1:12" ht="15" x14ac:dyDescent="0.25">
      <c r="A112" s="14"/>
      <c r="B112" s="15"/>
      <c r="C112" s="11"/>
      <c r="D112" s="71" t="s">
        <v>106</v>
      </c>
      <c r="E112" s="52" t="s">
        <v>161</v>
      </c>
      <c r="F112" s="43">
        <v>35</v>
      </c>
      <c r="G112" s="43">
        <v>2.6</v>
      </c>
      <c r="H112" s="43">
        <v>6.3</v>
      </c>
      <c r="I112" s="43">
        <v>11.1</v>
      </c>
      <c r="J112" s="53">
        <v>111.6</v>
      </c>
      <c r="K112" s="44">
        <v>96</v>
      </c>
      <c r="L112" s="43">
        <v>13.2</v>
      </c>
    </row>
    <row r="113" spans="1:12" ht="15" x14ac:dyDescent="0.25">
      <c r="A113" s="14"/>
      <c r="B113" s="15"/>
      <c r="C113" s="11"/>
      <c r="D113" s="80" t="s">
        <v>23</v>
      </c>
      <c r="E113" s="42" t="s">
        <v>111</v>
      </c>
      <c r="F113" s="43">
        <v>100</v>
      </c>
      <c r="G113" s="43">
        <v>0.4</v>
      </c>
      <c r="H113" s="43">
        <v>0.4</v>
      </c>
      <c r="I113" s="43">
        <v>9.8000000000000007</v>
      </c>
      <c r="J113" s="53">
        <v>44.4</v>
      </c>
      <c r="K113" s="44" t="s">
        <v>84</v>
      </c>
      <c r="L113" s="43">
        <v>16</v>
      </c>
    </row>
    <row r="114" spans="1:12" ht="15" x14ac:dyDescent="0.25">
      <c r="A114" s="16"/>
      <c r="B114" s="17"/>
      <c r="C114" s="8"/>
      <c r="D114" s="18" t="s">
        <v>32</v>
      </c>
      <c r="E114" s="9"/>
      <c r="F114" s="19">
        <v>585</v>
      </c>
      <c r="G114" s="19">
        <f>SUM(G109:G113)</f>
        <v>12.4</v>
      </c>
      <c r="H114" s="19">
        <f>SUM(H109:H113)</f>
        <v>13.1</v>
      </c>
      <c r="I114" s="19">
        <f>SUM(I109:I113)</f>
        <v>76.999999999999986</v>
      </c>
      <c r="J114" s="67">
        <f>SUM(J109:J113)</f>
        <v>476</v>
      </c>
      <c r="K114" s="25"/>
      <c r="L114" s="19">
        <f>SUM(L109:L113)</f>
        <v>46.9</v>
      </c>
    </row>
    <row r="115" spans="1:12" ht="15" x14ac:dyDescent="0.25">
      <c r="A115" s="13">
        <f>A109</f>
        <v>2</v>
      </c>
      <c r="B115" s="13">
        <f>B109</f>
        <v>2</v>
      </c>
      <c r="C115" s="10" t="s">
        <v>24</v>
      </c>
      <c r="D115" s="7" t="s">
        <v>25</v>
      </c>
      <c r="E115" s="42" t="s">
        <v>133</v>
      </c>
      <c r="F115" s="43">
        <v>60</v>
      </c>
      <c r="G115" s="43">
        <v>1.5</v>
      </c>
      <c r="H115" s="43">
        <v>6.1</v>
      </c>
      <c r="I115" s="43">
        <v>6.2</v>
      </c>
      <c r="J115" s="53">
        <v>85.8</v>
      </c>
      <c r="K115" s="44" t="s">
        <v>85</v>
      </c>
      <c r="L115" s="43">
        <v>2.5</v>
      </c>
    </row>
    <row r="116" spans="1:12" ht="15" x14ac:dyDescent="0.25">
      <c r="A116" s="14"/>
      <c r="B116" s="15"/>
      <c r="C116" s="11"/>
      <c r="D116" s="7" t="s">
        <v>26</v>
      </c>
      <c r="E116" s="42" t="s">
        <v>134</v>
      </c>
      <c r="F116" s="43">
        <v>200</v>
      </c>
      <c r="G116" s="43">
        <v>7.4</v>
      </c>
      <c r="H116" s="43">
        <v>5.4</v>
      </c>
      <c r="I116" s="43">
        <v>9.6</v>
      </c>
      <c r="J116" s="53">
        <v>116.8</v>
      </c>
      <c r="K116" s="44" t="s">
        <v>86</v>
      </c>
      <c r="L116" s="43">
        <v>38.200000000000003</v>
      </c>
    </row>
    <row r="117" spans="1:12" ht="15" x14ac:dyDescent="0.25">
      <c r="A117" s="14"/>
      <c r="B117" s="15"/>
      <c r="C117" s="11"/>
      <c r="D117" s="7" t="s">
        <v>27</v>
      </c>
      <c r="E117" s="42" t="s">
        <v>135</v>
      </c>
      <c r="F117" s="43">
        <v>230</v>
      </c>
      <c r="G117" s="43">
        <v>31.3</v>
      </c>
      <c r="H117" s="43">
        <v>9.3000000000000007</v>
      </c>
      <c r="I117" s="43">
        <v>38.200000000000003</v>
      </c>
      <c r="J117" s="53">
        <v>361.8</v>
      </c>
      <c r="K117" s="44" t="s">
        <v>87</v>
      </c>
      <c r="L117" s="43">
        <v>44.5</v>
      </c>
    </row>
    <row r="118" spans="1:12" ht="15" x14ac:dyDescent="0.25">
      <c r="A118" s="14"/>
      <c r="B118" s="15"/>
      <c r="C118" s="11"/>
      <c r="D118" s="7" t="s">
        <v>28</v>
      </c>
      <c r="E118" s="42"/>
      <c r="F118" s="43"/>
      <c r="G118" s="43"/>
      <c r="H118" s="43"/>
      <c r="I118" s="43"/>
      <c r="J118" s="53"/>
      <c r="K118" s="44"/>
      <c r="L118" s="43"/>
    </row>
    <row r="119" spans="1:12" ht="15" x14ac:dyDescent="0.25">
      <c r="A119" s="14"/>
      <c r="B119" s="15"/>
      <c r="C119" s="11"/>
      <c r="D119" s="7" t="s">
        <v>107</v>
      </c>
      <c r="E119" s="42"/>
      <c r="F119" s="43"/>
      <c r="G119" s="43"/>
      <c r="H119" s="43"/>
      <c r="I119" s="43"/>
      <c r="J119" s="53"/>
      <c r="K119" s="44"/>
      <c r="L119" s="43"/>
    </row>
    <row r="120" spans="1:12" ht="15" x14ac:dyDescent="0.25">
      <c r="A120" s="14"/>
      <c r="B120" s="15"/>
      <c r="C120" s="11"/>
      <c r="D120" s="7" t="s">
        <v>30</v>
      </c>
      <c r="E120" s="86" t="s">
        <v>110</v>
      </c>
      <c r="F120" s="43">
        <v>50</v>
      </c>
      <c r="G120" s="43">
        <v>3.8</v>
      </c>
      <c r="H120" s="43">
        <v>0.4</v>
      </c>
      <c r="I120" s="43">
        <v>24.6</v>
      </c>
      <c r="J120" s="53">
        <v>117.2</v>
      </c>
      <c r="K120" s="44" t="s">
        <v>84</v>
      </c>
      <c r="L120" s="43">
        <v>4.0999999999999996</v>
      </c>
    </row>
    <row r="121" spans="1:12" ht="15" x14ac:dyDescent="0.25">
      <c r="A121" s="14"/>
      <c r="B121" s="15"/>
      <c r="C121" s="11"/>
      <c r="D121" s="7" t="s">
        <v>31</v>
      </c>
      <c r="E121" s="87"/>
      <c r="F121" s="43"/>
      <c r="G121" s="43"/>
      <c r="H121" s="43"/>
      <c r="I121" s="43"/>
      <c r="J121" s="53"/>
      <c r="K121" s="44"/>
      <c r="L121" s="43"/>
    </row>
    <row r="122" spans="1:12" ht="15" x14ac:dyDescent="0.25">
      <c r="A122" s="14"/>
      <c r="B122" s="15"/>
      <c r="C122" s="11"/>
      <c r="D122" s="82" t="s">
        <v>29</v>
      </c>
      <c r="E122" s="42" t="s">
        <v>124</v>
      </c>
      <c r="F122" s="43">
        <v>200</v>
      </c>
      <c r="G122" s="43">
        <v>0.2</v>
      </c>
      <c r="H122" s="43">
        <v>0.1</v>
      </c>
      <c r="I122" s="43">
        <v>12.2</v>
      </c>
      <c r="J122" s="53">
        <v>50.6</v>
      </c>
      <c r="K122" s="44" t="s">
        <v>76</v>
      </c>
      <c r="L122" s="43">
        <v>8.1</v>
      </c>
    </row>
    <row r="123" spans="1:12" ht="15" x14ac:dyDescent="0.25">
      <c r="A123" s="16"/>
      <c r="B123" s="17"/>
      <c r="C123" s="8"/>
      <c r="D123" s="18" t="s">
        <v>32</v>
      </c>
      <c r="E123" s="9"/>
      <c r="F123" s="19">
        <v>740</v>
      </c>
      <c r="G123" s="19">
        <f>SUM(G115:G122)</f>
        <v>44.2</v>
      </c>
      <c r="H123" s="19">
        <f>SUM(H115:H122)</f>
        <v>21.3</v>
      </c>
      <c r="I123" s="19">
        <f>SUM(I115:I122)</f>
        <v>90.8</v>
      </c>
      <c r="J123" s="19">
        <f>SUM(J115:J122)</f>
        <v>732.2</v>
      </c>
      <c r="K123" s="25"/>
      <c r="L123" s="19">
        <f>SUM(L115:L122)</f>
        <v>97.399999999999991</v>
      </c>
    </row>
    <row r="124" spans="1:12" ht="15" x14ac:dyDescent="0.2">
      <c r="A124" s="33">
        <f>A109</f>
        <v>2</v>
      </c>
      <c r="B124" s="33">
        <f>B109</f>
        <v>2</v>
      </c>
      <c r="C124" s="74" t="s">
        <v>4</v>
      </c>
      <c r="D124" s="75"/>
      <c r="E124" s="31"/>
      <c r="F124" s="32">
        <v>1350</v>
      </c>
      <c r="G124" s="32">
        <f>G114+G123</f>
        <v>56.6</v>
      </c>
      <c r="H124" s="32">
        <f>H114+H123</f>
        <v>34.4</v>
      </c>
      <c r="I124" s="32">
        <f>I114+I123</f>
        <v>167.79999999999998</v>
      </c>
      <c r="J124" s="32">
        <f>J114+J123</f>
        <v>1208.2</v>
      </c>
      <c r="K124" s="32"/>
      <c r="L124" s="32">
        <f>L114+L123</f>
        <v>144.29999999999998</v>
      </c>
    </row>
    <row r="125" spans="1:12" ht="15" x14ac:dyDescent="0.25">
      <c r="A125" s="20">
        <v>2</v>
      </c>
      <c r="B125" s="21">
        <v>3</v>
      </c>
      <c r="C125" s="22" t="s">
        <v>20</v>
      </c>
      <c r="D125" s="5" t="s">
        <v>21</v>
      </c>
      <c r="E125" s="39" t="s">
        <v>103</v>
      </c>
      <c r="F125" s="40">
        <v>200</v>
      </c>
      <c r="G125" s="40">
        <v>7.2</v>
      </c>
      <c r="H125" s="40">
        <v>9.3000000000000007</v>
      </c>
      <c r="I125" s="40">
        <v>34.1</v>
      </c>
      <c r="J125" s="40">
        <v>249</v>
      </c>
      <c r="K125" s="41" t="s">
        <v>88</v>
      </c>
      <c r="L125" s="40">
        <v>14</v>
      </c>
    </row>
    <row r="126" spans="1:12" ht="15" x14ac:dyDescent="0.25">
      <c r="A126" s="23"/>
      <c r="B126" s="15"/>
      <c r="C126" s="11"/>
      <c r="D126" s="7" t="s">
        <v>22</v>
      </c>
      <c r="E126" s="42" t="s">
        <v>44</v>
      </c>
      <c r="F126" s="43">
        <v>200</v>
      </c>
      <c r="G126" s="43">
        <v>4.7</v>
      </c>
      <c r="H126" s="43">
        <v>3.5</v>
      </c>
      <c r="I126" s="43">
        <v>12.5</v>
      </c>
      <c r="J126" s="43">
        <v>100.4</v>
      </c>
      <c r="K126" s="44" t="s">
        <v>57</v>
      </c>
      <c r="L126" s="43">
        <v>15.6</v>
      </c>
    </row>
    <row r="127" spans="1:12" ht="15" x14ac:dyDescent="0.25">
      <c r="A127" s="23"/>
      <c r="B127" s="15"/>
      <c r="C127" s="11"/>
      <c r="D127" s="7" t="s">
        <v>174</v>
      </c>
      <c r="E127" s="42"/>
      <c r="F127" s="43"/>
      <c r="G127" s="43"/>
      <c r="H127" s="43"/>
      <c r="I127" s="43"/>
      <c r="J127" s="43"/>
      <c r="K127" s="44"/>
      <c r="L127" s="43"/>
    </row>
    <row r="128" spans="1:12" ht="15" x14ac:dyDescent="0.25">
      <c r="A128" s="23"/>
      <c r="B128" s="15"/>
      <c r="C128" s="11"/>
      <c r="D128" s="71" t="s">
        <v>106</v>
      </c>
      <c r="E128" s="42" t="s">
        <v>47</v>
      </c>
      <c r="F128" s="43">
        <v>30</v>
      </c>
      <c r="G128" s="43">
        <v>1.3</v>
      </c>
      <c r="H128" s="43">
        <v>11</v>
      </c>
      <c r="I128" s="43">
        <v>7.6</v>
      </c>
      <c r="J128" s="43">
        <v>134.30000000000001</v>
      </c>
      <c r="K128" s="44">
        <v>100</v>
      </c>
      <c r="L128" s="43">
        <v>7.5</v>
      </c>
    </row>
    <row r="129" spans="1:12" ht="15" x14ac:dyDescent="0.25">
      <c r="A129" s="23"/>
      <c r="B129" s="15"/>
      <c r="C129" s="11"/>
      <c r="D129" s="82" t="s">
        <v>23</v>
      </c>
      <c r="E129" s="42" t="s">
        <v>48</v>
      </c>
      <c r="F129" s="43">
        <v>120</v>
      </c>
      <c r="G129" s="43">
        <v>1.8</v>
      </c>
      <c r="H129" s="43">
        <v>0.6</v>
      </c>
      <c r="I129" s="43">
        <v>25.2</v>
      </c>
      <c r="J129" s="43">
        <v>113.4</v>
      </c>
      <c r="K129" s="44" t="s">
        <v>84</v>
      </c>
      <c r="L129" s="43">
        <v>21</v>
      </c>
    </row>
    <row r="130" spans="1:12" ht="15" x14ac:dyDescent="0.25">
      <c r="A130" s="24"/>
      <c r="B130" s="17"/>
      <c r="C130" s="8"/>
      <c r="D130" s="18" t="s">
        <v>32</v>
      </c>
      <c r="E130" s="9"/>
      <c r="F130" s="19">
        <v>550</v>
      </c>
      <c r="G130" s="19">
        <f>SUM(G125:G129)</f>
        <v>15.000000000000002</v>
      </c>
      <c r="H130" s="19">
        <f>SUM(H125:H129)</f>
        <v>24.400000000000002</v>
      </c>
      <c r="I130" s="19">
        <f>SUM(I125:I129)</f>
        <v>79.400000000000006</v>
      </c>
      <c r="J130" s="19">
        <f>SUM(J125:J129)</f>
        <v>597.1</v>
      </c>
      <c r="K130" s="25"/>
      <c r="L130" s="19">
        <f>SUM(L125:L129)</f>
        <v>58.1</v>
      </c>
    </row>
    <row r="131" spans="1:12" ht="15" x14ac:dyDescent="0.25">
      <c r="A131" s="26">
        <f>A125</f>
        <v>2</v>
      </c>
      <c r="B131" s="13">
        <f>B125</f>
        <v>3</v>
      </c>
      <c r="C131" s="10" t="s">
        <v>24</v>
      </c>
      <c r="D131" s="7" t="s">
        <v>25</v>
      </c>
      <c r="E131" s="42" t="s">
        <v>136</v>
      </c>
      <c r="F131" s="43">
        <v>60</v>
      </c>
      <c r="G131" s="43">
        <v>1.1000000000000001</v>
      </c>
      <c r="H131" s="43">
        <v>3.2</v>
      </c>
      <c r="I131" s="43">
        <v>10</v>
      </c>
      <c r="J131" s="43">
        <v>73.400000000000006</v>
      </c>
      <c r="K131" s="44" t="s">
        <v>89</v>
      </c>
      <c r="L131" s="43">
        <v>3.6</v>
      </c>
    </row>
    <row r="132" spans="1:12" ht="15" x14ac:dyDescent="0.25">
      <c r="A132" s="23"/>
      <c r="B132" s="15"/>
      <c r="C132" s="11"/>
      <c r="D132" s="7" t="s">
        <v>26</v>
      </c>
      <c r="E132" s="42" t="s">
        <v>137</v>
      </c>
      <c r="F132" s="43">
        <v>200</v>
      </c>
      <c r="G132" s="43">
        <v>8.6</v>
      </c>
      <c r="H132" s="43">
        <v>6.1</v>
      </c>
      <c r="I132" s="43">
        <v>13.9</v>
      </c>
      <c r="J132" s="43">
        <v>144.9</v>
      </c>
      <c r="K132" s="44" t="s">
        <v>90</v>
      </c>
      <c r="L132" s="43">
        <v>9</v>
      </c>
    </row>
    <row r="133" spans="1:12" ht="15" x14ac:dyDescent="0.25">
      <c r="A133" s="23"/>
      <c r="B133" s="15"/>
      <c r="C133" s="11"/>
      <c r="D133" s="7" t="s">
        <v>27</v>
      </c>
      <c r="E133" s="52" t="s">
        <v>138</v>
      </c>
      <c r="F133" s="43">
        <v>120</v>
      </c>
      <c r="G133" s="43">
        <v>17.399999999999999</v>
      </c>
      <c r="H133" s="43">
        <v>16.399999999999999</v>
      </c>
      <c r="I133" s="43">
        <v>17.5</v>
      </c>
      <c r="J133" s="43">
        <v>286.89999999999998</v>
      </c>
      <c r="K133" s="44" t="s">
        <v>91</v>
      </c>
      <c r="L133" s="43">
        <v>33.799999999999997</v>
      </c>
    </row>
    <row r="134" spans="1:12" ht="15" x14ac:dyDescent="0.25">
      <c r="A134" s="23"/>
      <c r="B134" s="15"/>
      <c r="C134" s="11"/>
      <c r="D134" s="7" t="s">
        <v>28</v>
      </c>
      <c r="E134" s="42" t="s">
        <v>123</v>
      </c>
      <c r="F134" s="43">
        <v>150</v>
      </c>
      <c r="G134" s="43">
        <v>3.6</v>
      </c>
      <c r="H134" s="43">
        <v>4.8</v>
      </c>
      <c r="I134" s="43">
        <v>36.4</v>
      </c>
      <c r="J134" s="43">
        <v>203.5</v>
      </c>
      <c r="K134" s="44" t="s">
        <v>75</v>
      </c>
      <c r="L134" s="43">
        <v>12</v>
      </c>
    </row>
    <row r="135" spans="1:12" ht="15" x14ac:dyDescent="0.25">
      <c r="A135" s="23"/>
      <c r="B135" s="15"/>
      <c r="C135" s="11"/>
      <c r="D135" s="7" t="s">
        <v>107</v>
      </c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23"/>
      <c r="B136" s="15"/>
      <c r="C136" s="11"/>
      <c r="D136" s="7" t="s">
        <v>30</v>
      </c>
      <c r="E136" s="85" t="s">
        <v>110</v>
      </c>
      <c r="F136" s="43">
        <v>20</v>
      </c>
      <c r="G136" s="43">
        <v>1.5</v>
      </c>
      <c r="H136" s="43">
        <v>0.2</v>
      </c>
      <c r="I136" s="43">
        <v>9.8000000000000007</v>
      </c>
      <c r="J136" s="43">
        <v>46.9</v>
      </c>
      <c r="K136" s="44" t="s">
        <v>84</v>
      </c>
      <c r="L136" s="43">
        <v>1.6</v>
      </c>
    </row>
    <row r="137" spans="1:12" ht="15" x14ac:dyDescent="0.25">
      <c r="A137" s="23"/>
      <c r="B137" s="15"/>
      <c r="C137" s="11"/>
      <c r="D137" s="7" t="s">
        <v>31</v>
      </c>
      <c r="E137" s="87" t="s">
        <v>108</v>
      </c>
      <c r="F137" s="43">
        <v>50</v>
      </c>
      <c r="G137" s="43">
        <v>3.3</v>
      </c>
      <c r="H137" s="43">
        <v>0.6</v>
      </c>
      <c r="I137" s="43">
        <v>16.7</v>
      </c>
      <c r="J137" s="43">
        <v>85.4</v>
      </c>
      <c r="K137" s="44" t="s">
        <v>84</v>
      </c>
      <c r="L137" s="43">
        <v>4</v>
      </c>
    </row>
    <row r="138" spans="1:12" ht="15" x14ac:dyDescent="0.25">
      <c r="A138" s="23"/>
      <c r="B138" s="15"/>
      <c r="C138" s="11"/>
      <c r="D138" s="82" t="s">
        <v>29</v>
      </c>
      <c r="E138" s="42" t="s">
        <v>139</v>
      </c>
      <c r="F138" s="43">
        <v>200</v>
      </c>
      <c r="G138" s="43">
        <v>0.4</v>
      </c>
      <c r="H138" s="43">
        <v>0</v>
      </c>
      <c r="I138" s="43">
        <v>19.8</v>
      </c>
      <c r="J138" s="43">
        <v>80.8</v>
      </c>
      <c r="K138" s="44" t="s">
        <v>54</v>
      </c>
      <c r="L138" s="43">
        <v>3.6</v>
      </c>
    </row>
    <row r="139" spans="1:12" ht="15" x14ac:dyDescent="0.25">
      <c r="A139" s="24"/>
      <c r="B139" s="17"/>
      <c r="C139" s="8"/>
      <c r="D139" s="18" t="s">
        <v>32</v>
      </c>
      <c r="E139" s="9"/>
      <c r="F139" s="19">
        <v>800</v>
      </c>
      <c r="G139" s="19">
        <f>SUM(G131:G138)</f>
        <v>35.9</v>
      </c>
      <c r="H139" s="19">
        <f>SUM(H131:H138)</f>
        <v>31.3</v>
      </c>
      <c r="I139" s="19">
        <f>SUM(I131:I138)</f>
        <v>124.1</v>
      </c>
      <c r="J139" s="19">
        <f>SUM(J131:J138)</f>
        <v>921.8</v>
      </c>
      <c r="K139" s="25"/>
      <c r="L139" s="19">
        <f>SUM(L131:L138)</f>
        <v>67.599999999999994</v>
      </c>
    </row>
    <row r="140" spans="1:12" ht="15" x14ac:dyDescent="0.2">
      <c r="A140" s="29">
        <f>A125</f>
        <v>2</v>
      </c>
      <c r="B140" s="30">
        <f>B125</f>
        <v>3</v>
      </c>
      <c r="C140" s="74" t="s">
        <v>4</v>
      </c>
      <c r="D140" s="75"/>
      <c r="E140" s="31"/>
      <c r="F140" s="32">
        <v>1350</v>
      </c>
      <c r="G140" s="32">
        <f>G130+G139</f>
        <v>50.9</v>
      </c>
      <c r="H140" s="32">
        <f>H130+H139</f>
        <v>55.7</v>
      </c>
      <c r="I140" s="32">
        <f>I130+I139</f>
        <v>203.5</v>
      </c>
      <c r="J140" s="32">
        <f>J130+J139</f>
        <v>1518.9</v>
      </c>
      <c r="K140" s="32"/>
      <c r="L140" s="32">
        <f>L130+L139</f>
        <v>125.69999999999999</v>
      </c>
    </row>
    <row r="141" spans="1:12" ht="15" x14ac:dyDescent="0.25">
      <c r="A141" s="20">
        <v>2</v>
      </c>
      <c r="B141" s="21">
        <v>4</v>
      </c>
      <c r="C141" s="22" t="s">
        <v>20</v>
      </c>
      <c r="D141" s="5" t="s">
        <v>21</v>
      </c>
      <c r="E141" s="39" t="s">
        <v>140</v>
      </c>
      <c r="F141" s="40">
        <v>200</v>
      </c>
      <c r="G141" s="40">
        <v>8.1999999999999993</v>
      </c>
      <c r="H141" s="40">
        <v>11.2</v>
      </c>
      <c r="I141" s="40">
        <v>32.4</v>
      </c>
      <c r="J141" s="40">
        <v>263</v>
      </c>
      <c r="K141" s="41" t="s">
        <v>168</v>
      </c>
      <c r="L141" s="40">
        <v>13</v>
      </c>
    </row>
    <row r="142" spans="1:12" ht="15" x14ac:dyDescent="0.25">
      <c r="A142" s="23"/>
      <c r="B142" s="15"/>
      <c r="C142" s="11"/>
      <c r="D142" s="7" t="s">
        <v>22</v>
      </c>
      <c r="E142" s="42" t="s">
        <v>100</v>
      </c>
      <c r="F142" s="43">
        <v>200</v>
      </c>
      <c r="G142" s="43">
        <v>3.9</v>
      </c>
      <c r="H142" s="43">
        <v>2.9</v>
      </c>
      <c r="I142" s="43">
        <v>11.2</v>
      </c>
      <c r="J142" s="43">
        <v>86</v>
      </c>
      <c r="K142" s="44" t="s">
        <v>51</v>
      </c>
      <c r="L142" s="43">
        <v>10.1</v>
      </c>
    </row>
    <row r="143" spans="1:12" ht="15" x14ac:dyDescent="0.25">
      <c r="A143" s="23"/>
      <c r="B143" s="15"/>
      <c r="C143" s="11"/>
      <c r="D143" s="7" t="s">
        <v>174</v>
      </c>
      <c r="E143" s="5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82" t="s">
        <v>106</v>
      </c>
      <c r="E144" s="52" t="s">
        <v>105</v>
      </c>
      <c r="F144" s="43">
        <v>40</v>
      </c>
      <c r="G144" s="43">
        <v>1.6</v>
      </c>
      <c r="H144" s="43">
        <v>3.8</v>
      </c>
      <c r="I144" s="43">
        <v>19.7</v>
      </c>
      <c r="J144" s="43">
        <v>119.1</v>
      </c>
      <c r="K144" s="44" t="s">
        <v>84</v>
      </c>
      <c r="L144" s="43">
        <v>7.6</v>
      </c>
    </row>
    <row r="145" spans="1:12" ht="15" x14ac:dyDescent="0.25">
      <c r="A145" s="23"/>
      <c r="B145" s="15"/>
      <c r="C145" s="11"/>
      <c r="D145" s="71" t="s">
        <v>29</v>
      </c>
      <c r="E145" s="42" t="s">
        <v>141</v>
      </c>
      <c r="F145" s="43">
        <v>170</v>
      </c>
      <c r="G145" s="43">
        <v>5.8</v>
      </c>
      <c r="H145" s="43">
        <v>4.3</v>
      </c>
      <c r="I145" s="43">
        <v>9.4</v>
      </c>
      <c r="J145" s="43">
        <v>98.8</v>
      </c>
      <c r="K145" s="44" t="s">
        <v>84</v>
      </c>
      <c r="L145" s="43">
        <v>28</v>
      </c>
    </row>
    <row r="146" spans="1:12" ht="15" x14ac:dyDescent="0.25">
      <c r="A146" s="24"/>
      <c r="B146" s="17"/>
      <c r="C146" s="8"/>
      <c r="D146" s="18" t="s">
        <v>32</v>
      </c>
      <c r="E146" s="9"/>
      <c r="F146" s="19">
        <v>610</v>
      </c>
      <c r="G146" s="19">
        <f>SUM(G141:G145)</f>
        <v>19.5</v>
      </c>
      <c r="H146" s="19">
        <f>SUM(H141:H145)</f>
        <v>22.2</v>
      </c>
      <c r="I146" s="19">
        <f>SUM(I141:I145)</f>
        <v>72.7</v>
      </c>
      <c r="J146" s="19">
        <f>SUM(J141:J145)</f>
        <v>566.9</v>
      </c>
      <c r="K146" s="25"/>
      <c r="L146" s="19">
        <f>SUM(L141:L145)</f>
        <v>58.7</v>
      </c>
    </row>
    <row r="147" spans="1:12" ht="15" x14ac:dyDescent="0.25">
      <c r="A147" s="26">
        <f>A141</f>
        <v>2</v>
      </c>
      <c r="B147" s="13">
        <f>B141</f>
        <v>4</v>
      </c>
      <c r="C147" s="10" t="s">
        <v>24</v>
      </c>
      <c r="D147" s="7" t="s">
        <v>25</v>
      </c>
      <c r="E147" s="42" t="s">
        <v>154</v>
      </c>
      <c r="F147" s="43">
        <v>60</v>
      </c>
      <c r="G147" s="43">
        <v>0.65</v>
      </c>
      <c r="H147" s="43">
        <v>6.1</v>
      </c>
      <c r="I147" s="43">
        <v>3.8</v>
      </c>
      <c r="J147" s="43">
        <v>72.8</v>
      </c>
      <c r="K147" s="44">
        <v>4</v>
      </c>
      <c r="L147" s="53">
        <v>2.5</v>
      </c>
    </row>
    <row r="148" spans="1:12" ht="15" x14ac:dyDescent="0.25">
      <c r="A148" s="23"/>
      <c r="B148" s="15"/>
      <c r="C148" s="11"/>
      <c r="D148" s="7" t="s">
        <v>26</v>
      </c>
      <c r="E148" s="42" t="s">
        <v>142</v>
      </c>
      <c r="F148" s="43">
        <v>200</v>
      </c>
      <c r="G148" s="43">
        <v>6.5</v>
      </c>
      <c r="H148" s="43">
        <v>2.8</v>
      </c>
      <c r="I148" s="43">
        <v>14.9</v>
      </c>
      <c r="J148" s="43">
        <v>110.9</v>
      </c>
      <c r="K148" s="44" t="s">
        <v>92</v>
      </c>
      <c r="L148" s="53">
        <v>4.9000000000000004</v>
      </c>
    </row>
    <row r="149" spans="1:12" ht="15" x14ac:dyDescent="0.25">
      <c r="A149" s="23"/>
      <c r="B149" s="15"/>
      <c r="C149" s="11"/>
      <c r="D149" s="7" t="s">
        <v>27</v>
      </c>
      <c r="E149" s="52" t="s">
        <v>143</v>
      </c>
      <c r="F149" s="43">
        <v>120</v>
      </c>
      <c r="G149" s="43">
        <v>17.2</v>
      </c>
      <c r="H149" s="43">
        <v>16.8</v>
      </c>
      <c r="I149" s="43">
        <v>16.100000000000001</v>
      </c>
      <c r="J149" s="43">
        <v>284.39999999999998</v>
      </c>
      <c r="K149" s="44" t="s">
        <v>93</v>
      </c>
      <c r="L149" s="53">
        <v>33.4</v>
      </c>
    </row>
    <row r="150" spans="1:12" ht="15" x14ac:dyDescent="0.25">
      <c r="A150" s="23"/>
      <c r="B150" s="15"/>
      <c r="C150" s="11"/>
      <c r="D150" s="7" t="s">
        <v>28</v>
      </c>
      <c r="E150" s="42" t="s">
        <v>169</v>
      </c>
      <c r="F150" s="43">
        <v>150</v>
      </c>
      <c r="G150" s="43">
        <v>4.4000000000000004</v>
      </c>
      <c r="H150" s="43">
        <v>5.3</v>
      </c>
      <c r="I150" s="43">
        <v>30.5</v>
      </c>
      <c r="J150" s="43">
        <v>187.1</v>
      </c>
      <c r="K150" s="44" t="s">
        <v>170</v>
      </c>
      <c r="L150" s="53">
        <v>3.5</v>
      </c>
    </row>
    <row r="151" spans="1:12" ht="15" x14ac:dyDescent="0.25">
      <c r="A151" s="23"/>
      <c r="B151" s="15"/>
      <c r="C151" s="11"/>
      <c r="D151" s="7" t="s">
        <v>107</v>
      </c>
      <c r="E151" s="42"/>
      <c r="F151" s="43"/>
      <c r="G151" s="43"/>
      <c r="H151" s="43"/>
      <c r="I151" s="43"/>
      <c r="J151" s="43"/>
      <c r="K151" s="44"/>
      <c r="L151" s="53"/>
    </row>
    <row r="152" spans="1:12" ht="15" x14ac:dyDescent="0.25">
      <c r="A152" s="23"/>
      <c r="B152" s="15"/>
      <c r="C152" s="11"/>
      <c r="D152" s="72" t="s">
        <v>30</v>
      </c>
      <c r="E152" s="85" t="s">
        <v>110</v>
      </c>
      <c r="F152" s="43">
        <v>20</v>
      </c>
      <c r="G152" s="43">
        <v>1.5</v>
      </c>
      <c r="H152" s="43">
        <v>0.2</v>
      </c>
      <c r="I152" s="43">
        <v>9.8000000000000007</v>
      </c>
      <c r="J152" s="43">
        <v>46.9</v>
      </c>
      <c r="K152" s="44" t="s">
        <v>84</v>
      </c>
      <c r="L152" s="53">
        <v>1.6</v>
      </c>
    </row>
    <row r="153" spans="1:12" ht="15" x14ac:dyDescent="0.25">
      <c r="A153" s="23"/>
      <c r="B153" s="15"/>
      <c r="C153" s="11"/>
      <c r="D153" s="81" t="s">
        <v>173</v>
      </c>
      <c r="E153" s="86"/>
      <c r="F153" s="43"/>
      <c r="G153" s="43"/>
      <c r="H153" s="43"/>
      <c r="I153" s="43"/>
      <c r="J153" s="43"/>
      <c r="K153" s="44"/>
      <c r="L153" s="53"/>
    </row>
    <row r="154" spans="1:12" ht="15" x14ac:dyDescent="0.25">
      <c r="A154" s="23"/>
      <c r="B154" s="15"/>
      <c r="C154" s="11"/>
      <c r="D154" s="81" t="s">
        <v>29</v>
      </c>
      <c r="E154" s="42" t="s">
        <v>109</v>
      </c>
      <c r="F154" s="43">
        <v>200</v>
      </c>
      <c r="G154" s="43">
        <v>0.5</v>
      </c>
      <c r="H154" s="43">
        <v>0.2</v>
      </c>
      <c r="I154" s="43">
        <v>21</v>
      </c>
      <c r="J154" s="43">
        <v>87.9</v>
      </c>
      <c r="K154" s="44">
        <v>282</v>
      </c>
      <c r="L154" s="53">
        <v>15.5</v>
      </c>
    </row>
    <row r="155" spans="1:12" ht="15" x14ac:dyDescent="0.25">
      <c r="A155" s="24"/>
      <c r="B155" s="17"/>
      <c r="C155" s="8"/>
      <c r="D155" s="18" t="s">
        <v>32</v>
      </c>
      <c r="E155" s="9"/>
      <c r="F155" s="19">
        <v>750</v>
      </c>
      <c r="G155" s="19">
        <f>SUM(G147:G154)</f>
        <v>30.75</v>
      </c>
      <c r="H155" s="19">
        <f>SUM(H147:H154)</f>
        <v>31.4</v>
      </c>
      <c r="I155" s="19">
        <f>SUM(I147:I154)</f>
        <v>96.1</v>
      </c>
      <c r="J155" s="19">
        <f>SUM(J147:J154)</f>
        <v>789.99999999999989</v>
      </c>
      <c r="K155" s="25"/>
      <c r="L155" s="67">
        <f>SUM(L147:L154)</f>
        <v>61.4</v>
      </c>
    </row>
    <row r="156" spans="1:12" ht="15" x14ac:dyDescent="0.2">
      <c r="A156" s="29">
        <f>A141</f>
        <v>2</v>
      </c>
      <c r="B156" s="30">
        <f>B141</f>
        <v>4</v>
      </c>
      <c r="C156" s="74" t="s">
        <v>4</v>
      </c>
      <c r="D156" s="75"/>
      <c r="E156" s="31"/>
      <c r="F156" s="32">
        <v>1360</v>
      </c>
      <c r="G156" s="32">
        <f>G146+G155</f>
        <v>50.25</v>
      </c>
      <c r="H156" s="32">
        <f>H146+H155</f>
        <v>53.599999999999994</v>
      </c>
      <c r="I156" s="32">
        <f>I146+I155</f>
        <v>168.8</v>
      </c>
      <c r="J156" s="32">
        <f>J146+J155</f>
        <v>1356.8999999999999</v>
      </c>
      <c r="K156" s="32"/>
      <c r="L156" s="32">
        <f>L146+L155</f>
        <v>120.1</v>
      </c>
    </row>
    <row r="157" spans="1:12" ht="15" x14ac:dyDescent="0.25">
      <c r="A157" s="20">
        <v>2</v>
      </c>
      <c r="B157" s="21">
        <v>5</v>
      </c>
      <c r="C157" s="22" t="s">
        <v>20</v>
      </c>
      <c r="D157" s="5" t="s">
        <v>21</v>
      </c>
      <c r="E157" s="39" t="s">
        <v>144</v>
      </c>
      <c r="F157" s="40">
        <v>200</v>
      </c>
      <c r="G157" s="40">
        <v>8.3000000000000007</v>
      </c>
      <c r="H157" s="40">
        <v>10.1</v>
      </c>
      <c r="I157" s="40">
        <v>37.6</v>
      </c>
      <c r="J157" s="40">
        <v>274.89999999999998</v>
      </c>
      <c r="K157" s="41" t="s">
        <v>94</v>
      </c>
      <c r="L157" s="40">
        <v>13.7</v>
      </c>
    </row>
    <row r="158" spans="1:12" ht="15" x14ac:dyDescent="0.25">
      <c r="A158" s="23"/>
      <c r="B158" s="15"/>
      <c r="C158" s="11"/>
      <c r="D158" s="7" t="s">
        <v>22</v>
      </c>
      <c r="E158" s="42" t="s">
        <v>171</v>
      </c>
      <c r="F158" s="43">
        <v>200</v>
      </c>
      <c r="G158" s="43">
        <v>0.2</v>
      </c>
      <c r="H158" s="43">
        <v>0.1</v>
      </c>
      <c r="I158" s="43">
        <v>6.6</v>
      </c>
      <c r="J158" s="43">
        <v>27.9</v>
      </c>
      <c r="K158" s="44" t="s">
        <v>68</v>
      </c>
      <c r="L158" s="43">
        <v>0.6</v>
      </c>
    </row>
    <row r="159" spans="1:12" ht="15" x14ac:dyDescent="0.25">
      <c r="A159" s="23"/>
      <c r="B159" s="15"/>
      <c r="C159" s="11"/>
      <c r="D159" s="7" t="s">
        <v>31</v>
      </c>
      <c r="E159" s="42" t="s">
        <v>148</v>
      </c>
      <c r="F159" s="43">
        <v>50</v>
      </c>
      <c r="G159" s="43">
        <v>3.3</v>
      </c>
      <c r="H159" s="43">
        <v>0.6</v>
      </c>
      <c r="I159" s="43">
        <v>16.7</v>
      </c>
      <c r="J159" s="43">
        <v>85.4</v>
      </c>
      <c r="K159" s="44" t="s">
        <v>84</v>
      </c>
      <c r="L159" s="43">
        <v>3.4</v>
      </c>
    </row>
    <row r="160" spans="1:12" ht="15" x14ac:dyDescent="0.25">
      <c r="A160" s="23"/>
      <c r="B160" s="15"/>
      <c r="C160" s="11"/>
      <c r="D160" s="71" t="s">
        <v>106</v>
      </c>
      <c r="E160" s="52" t="s">
        <v>114</v>
      </c>
      <c r="F160" s="43">
        <v>30</v>
      </c>
      <c r="G160" s="43">
        <v>1.6</v>
      </c>
      <c r="H160" s="43">
        <v>7.5</v>
      </c>
      <c r="I160" s="43">
        <v>9.9</v>
      </c>
      <c r="J160" s="43">
        <v>113</v>
      </c>
      <c r="K160" s="44" t="s">
        <v>52</v>
      </c>
      <c r="L160" s="43">
        <v>7.5</v>
      </c>
    </row>
    <row r="161" spans="1:12" ht="15" x14ac:dyDescent="0.25">
      <c r="A161" s="23"/>
      <c r="B161" s="15"/>
      <c r="C161" s="11"/>
      <c r="D161" s="6" t="s">
        <v>23</v>
      </c>
      <c r="E161" s="42" t="s">
        <v>111</v>
      </c>
      <c r="F161" s="43">
        <v>150</v>
      </c>
      <c r="G161" s="43">
        <v>0.6</v>
      </c>
      <c r="H161" s="43">
        <v>0.6</v>
      </c>
      <c r="I161" s="43">
        <v>14.7</v>
      </c>
      <c r="J161" s="43">
        <v>66.599999999999994</v>
      </c>
      <c r="K161" s="44" t="s">
        <v>84</v>
      </c>
      <c r="L161" s="43">
        <v>24</v>
      </c>
    </row>
    <row r="162" spans="1:12" ht="15.75" customHeight="1" x14ac:dyDescent="0.25">
      <c r="A162" s="24"/>
      <c r="B162" s="17"/>
      <c r="C162" s="8"/>
      <c r="D162" s="18" t="s">
        <v>32</v>
      </c>
      <c r="E162" s="9"/>
      <c r="F162" s="19">
        <v>630</v>
      </c>
      <c r="G162" s="19">
        <f>SUM(G157:G161)</f>
        <v>14</v>
      </c>
      <c r="H162" s="19">
        <f>SUM(H157:H161)</f>
        <v>18.899999999999999</v>
      </c>
      <c r="I162" s="19">
        <f>SUM(I157:I161)</f>
        <v>85.500000000000014</v>
      </c>
      <c r="J162" s="19">
        <f>SUM(J157:J161)</f>
        <v>567.79999999999995</v>
      </c>
      <c r="K162" s="25"/>
      <c r="L162" s="19">
        <f>SUM(L157:L161)</f>
        <v>49.2</v>
      </c>
    </row>
    <row r="163" spans="1:12" ht="15" x14ac:dyDescent="0.25">
      <c r="A163" s="26">
        <f>A157</f>
        <v>2</v>
      </c>
      <c r="B163" s="13">
        <f>B157</f>
        <v>5</v>
      </c>
      <c r="C163" s="10" t="s">
        <v>24</v>
      </c>
      <c r="D163" s="7" t="s">
        <v>25</v>
      </c>
      <c r="E163" s="42" t="s">
        <v>155</v>
      </c>
      <c r="F163" s="43">
        <v>80</v>
      </c>
      <c r="G163" s="43">
        <v>1.3</v>
      </c>
      <c r="H163" s="43">
        <v>4.3</v>
      </c>
      <c r="I163" s="43">
        <v>6</v>
      </c>
      <c r="J163" s="43">
        <v>68</v>
      </c>
      <c r="K163" s="44">
        <v>54</v>
      </c>
      <c r="L163" s="43">
        <v>25</v>
      </c>
    </row>
    <row r="164" spans="1:12" ht="15" x14ac:dyDescent="0.25">
      <c r="A164" s="23"/>
      <c r="B164" s="15"/>
      <c r="C164" s="11"/>
      <c r="D164" s="7" t="s">
        <v>26</v>
      </c>
      <c r="E164" s="42" t="s">
        <v>145</v>
      </c>
      <c r="F164" s="43">
        <v>200</v>
      </c>
      <c r="G164" s="43">
        <v>7.9</v>
      </c>
      <c r="H164" s="43">
        <v>3.8</v>
      </c>
      <c r="I164" s="43">
        <v>12.4</v>
      </c>
      <c r="J164" s="43">
        <v>115.7</v>
      </c>
      <c r="K164" s="44" t="s">
        <v>95</v>
      </c>
      <c r="L164" s="43">
        <v>14</v>
      </c>
    </row>
    <row r="165" spans="1:12" ht="15" x14ac:dyDescent="0.25">
      <c r="A165" s="23"/>
      <c r="B165" s="15"/>
      <c r="C165" s="11"/>
      <c r="D165" s="7" t="s">
        <v>27</v>
      </c>
      <c r="E165" s="52" t="s">
        <v>146</v>
      </c>
      <c r="F165" s="43">
        <v>120</v>
      </c>
      <c r="G165" s="43">
        <v>13.7</v>
      </c>
      <c r="H165" s="43">
        <v>13.1</v>
      </c>
      <c r="I165" s="43">
        <v>1</v>
      </c>
      <c r="J165" s="43">
        <v>176.2</v>
      </c>
      <c r="K165" s="44">
        <v>213</v>
      </c>
      <c r="L165" s="43">
        <v>34</v>
      </c>
    </row>
    <row r="166" spans="1:12" ht="15" x14ac:dyDescent="0.25">
      <c r="A166" s="23"/>
      <c r="B166" s="15"/>
      <c r="C166" s="11"/>
      <c r="D166" s="7" t="s">
        <v>28</v>
      </c>
      <c r="E166" s="42" t="s">
        <v>147</v>
      </c>
      <c r="F166" s="43">
        <v>150</v>
      </c>
      <c r="G166" s="43">
        <v>8.1999999999999993</v>
      </c>
      <c r="H166" s="43">
        <v>6.3</v>
      </c>
      <c r="I166" s="43">
        <v>35.9</v>
      </c>
      <c r="J166" s="43">
        <v>233.7</v>
      </c>
      <c r="K166" s="44" t="s">
        <v>53</v>
      </c>
      <c r="L166" s="43">
        <v>10.7</v>
      </c>
    </row>
    <row r="167" spans="1:12" ht="15" x14ac:dyDescent="0.25">
      <c r="A167" s="23"/>
      <c r="B167" s="15"/>
      <c r="C167" s="11"/>
      <c r="D167" s="7" t="s">
        <v>107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30</v>
      </c>
      <c r="E168" s="42" t="s">
        <v>110</v>
      </c>
      <c r="F168" s="43">
        <v>20</v>
      </c>
      <c r="G168" s="43">
        <v>1.5</v>
      </c>
      <c r="H168" s="43">
        <v>0.2</v>
      </c>
      <c r="I168" s="43">
        <v>9.8000000000000007</v>
      </c>
      <c r="J168" s="43">
        <v>46.9</v>
      </c>
      <c r="K168" s="44" t="s">
        <v>84</v>
      </c>
      <c r="L168" s="43">
        <v>1.6</v>
      </c>
    </row>
    <row r="169" spans="1:12" ht="15" x14ac:dyDescent="0.25">
      <c r="A169" s="23"/>
      <c r="B169" s="15"/>
      <c r="C169" s="11"/>
      <c r="D169" s="7" t="s">
        <v>31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82" t="s">
        <v>29</v>
      </c>
      <c r="E170" s="42" t="s">
        <v>116</v>
      </c>
      <c r="F170" s="43">
        <v>200</v>
      </c>
      <c r="G170" s="43">
        <v>0.6</v>
      </c>
      <c r="H170" s="43">
        <v>0.2</v>
      </c>
      <c r="I170" s="43">
        <v>15.1</v>
      </c>
      <c r="J170" s="43">
        <v>65.400000000000006</v>
      </c>
      <c r="K170" s="44" t="s">
        <v>66</v>
      </c>
      <c r="L170" s="43">
        <v>6.2</v>
      </c>
    </row>
    <row r="171" spans="1:12" ht="15" x14ac:dyDescent="0.25">
      <c r="A171" s="24"/>
      <c r="B171" s="17"/>
      <c r="C171" s="8"/>
      <c r="D171" s="18" t="s">
        <v>32</v>
      </c>
      <c r="E171" s="9"/>
      <c r="F171" s="19">
        <v>770</v>
      </c>
      <c r="G171" s="19">
        <f>SUM(G163:G170)</f>
        <v>33.199999999999996</v>
      </c>
      <c r="H171" s="19">
        <f>SUM(H163:H170)</f>
        <v>27.9</v>
      </c>
      <c r="I171" s="19">
        <f>SUM(I163:I170)</f>
        <v>80.199999999999989</v>
      </c>
      <c r="J171" s="19">
        <f>SUM(J163:J170)</f>
        <v>705.89999999999986</v>
      </c>
      <c r="K171" s="25"/>
      <c r="L171" s="19">
        <f>SUM(L163:L170)</f>
        <v>91.5</v>
      </c>
    </row>
    <row r="172" spans="1:12" ht="15" x14ac:dyDescent="0.2">
      <c r="A172" s="29">
        <f>A157</f>
        <v>2</v>
      </c>
      <c r="B172" s="30">
        <f>B157</f>
        <v>5</v>
      </c>
      <c r="C172" s="74" t="s">
        <v>4</v>
      </c>
      <c r="D172" s="75"/>
      <c r="E172" s="31"/>
      <c r="F172" s="32">
        <f>F162+F171</f>
        <v>1400</v>
      </c>
      <c r="G172" s="32">
        <f>G162+G171</f>
        <v>47.199999999999996</v>
      </c>
      <c r="H172" s="32">
        <f>H162+H171</f>
        <v>46.8</v>
      </c>
      <c r="I172" s="32">
        <f>I162+I171</f>
        <v>165.7</v>
      </c>
      <c r="J172" s="32">
        <f>J162+J171</f>
        <v>1273.6999999999998</v>
      </c>
      <c r="K172" s="32"/>
      <c r="L172" s="32">
        <f>L162+L171</f>
        <v>140.69999999999999</v>
      </c>
    </row>
    <row r="173" spans="1:12" x14ac:dyDescent="0.2">
      <c r="A173" s="27"/>
      <c r="B173" s="28"/>
      <c r="C173" s="76" t="s">
        <v>5</v>
      </c>
      <c r="D173" s="76"/>
      <c r="E173" s="76"/>
      <c r="F173" s="34">
        <f>(F23+F41+F57+F75+F91+F108+F124+F140+F156+F172)/(IF(F23=0,0,1)+IF(F41=0,0,1)+IF(F57=0,0,1)+IF(F75=0,0,1)+IF(F91=0,0,1)+IF(F108=0,0,1)+IF(F124=0,0,1)+IF(F140=0,0,1)+IF(F156=0,0,1)+IF(F172=0,0,1))</f>
        <v>1382</v>
      </c>
      <c r="G173" s="34">
        <f>(G23+G41+G57+G75+G91+G108+G124+G140+G156+G172)/(IF(G23=0,0,1)+IF(G41=0,0,1)+IF(G57=0,0,1)+IF(G75=0,0,1)+IF(G91=0,0,1)+IF(G108=0,0,1)+IF(G124=0,0,1)+IF(G140=0,0,1)+IF(G156=0,0,1)+IF(G172=0,0,1))</f>
        <v>49.704999999999998</v>
      </c>
      <c r="H173" s="34">
        <f>(H23+H41+H57+H75+H91+H108+H124+H140+H156+H172)/(IF(H23=0,0,1)+IF(H41=0,0,1)+IF(H57=0,0,1)+IF(H75=0,0,1)+IF(H91=0,0,1)+IF(H108=0,0,1)+IF(H124=0,0,1)+IF(H140=0,0,1)+IF(H156=0,0,1)+IF(H172=0,0,1))</f>
        <v>47.190000000000005</v>
      </c>
      <c r="I173" s="34">
        <f>(I23+I41+I57+I75+I91+I108+I124+I140+I156+I172)/(IF(I23=0,0,1)+IF(I41=0,0,1)+IF(I57=0,0,1)+IF(I75=0,0,1)+IF(I91=0,0,1)+IF(I108=0,0,1)+IF(I124=0,0,1)+IF(I140=0,0,1)+IF(I156=0,0,1)+IF(I172=0,0,1))</f>
        <v>168.78</v>
      </c>
      <c r="J173" s="34">
        <f>(J23+J41+J57+J75+J91+J108+J124+J140+J156+J172)/(IF(J23=0,0,1)+IF(J41=0,0,1)+IF(J57=0,0,1)+IF(J75=0,0,1)+IF(J91=0,0,1)+IF(J108=0,0,1)+IF(J124=0,0,1)+IF(J140=0,0,1)+IF(J156=0,0,1)+IF(J172=0,0,1))</f>
        <v>1298.3</v>
      </c>
      <c r="K173" s="34"/>
      <c r="L173" s="34">
        <f>(L23+L41+L57+L75+L91+L108+L124+L140+L156+L172)/(IF(L23=0,0,1)+IF(L41=0,0,1)+IF(L57=0,0,1)+IF(L75=0,0,1)+IF(L91=0,0,1)+IF(L108=0,0,1)+IF(L124=0,0,1)+IF(L140=0,0,1)+IF(L156=0,0,1)+IF(L172=0,0,1))</f>
        <v>140.79</v>
      </c>
    </row>
  </sheetData>
  <mergeCells count="14">
    <mergeCell ref="C1:E1"/>
    <mergeCell ref="H1:K1"/>
    <mergeCell ref="H2:K2"/>
    <mergeCell ref="C41:D41"/>
    <mergeCell ref="C57:D57"/>
    <mergeCell ref="C75:D75"/>
    <mergeCell ref="C91:D91"/>
    <mergeCell ref="C23:D23"/>
    <mergeCell ref="C173:E173"/>
    <mergeCell ref="C172:D172"/>
    <mergeCell ref="C108:D108"/>
    <mergeCell ref="C124:D124"/>
    <mergeCell ref="C140:D140"/>
    <mergeCell ref="C156:D156"/>
  </mergeCells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Курундусская НШ</cp:lastModifiedBy>
  <cp:lastPrinted>2024-02-02T02:08:01Z</cp:lastPrinted>
  <dcterms:created xsi:type="dcterms:W3CDTF">2022-05-16T14:23:56Z</dcterms:created>
  <dcterms:modified xsi:type="dcterms:W3CDTF">2024-04-26T08:13:47Z</dcterms:modified>
</cp:coreProperties>
</file>